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DSL\direction_services_logistiques\dsl_marches\Consultations 2026\2026-01 AO fourniture de denrées alimentaires\03.DCE\"/>
    </mc:Choice>
  </mc:AlternateContent>
  <xr:revisionPtr revIDLastSave="0" documentId="13_ncr:1_{BBC00969-F712-4F58-9B27-D0ED4FEAC4CC}" xr6:coauthVersionLast="47" xr6:coauthVersionMax="47" xr10:uidLastSave="{00000000-0000-0000-0000-000000000000}"/>
  <bookViews>
    <workbookView xWindow="28680" yWindow="-120" windowWidth="29040" windowHeight="15840" tabRatio="685" activeTab="1" xr2:uid="{00000000-000D-0000-FFFF-FFFF00000000}"/>
  </bookViews>
  <sheets>
    <sheet name="REPARTITION LOT" sheetId="24" r:id="rId1"/>
    <sheet name="LOT 24 " sheetId="25" r:id="rId2"/>
    <sheet name="LOT 25" sheetId="3" r:id="rId3"/>
    <sheet name="LOT 26" sheetId="6" r:id="rId4"/>
  </sheets>
  <definedNames>
    <definedName name="_xlnm.Print_Titles" localSheetId="3">'LOT 26'!$5:$6</definedName>
    <definedName name="_xlnm.Print_Area" localSheetId="1">'LOT 24 '!$A$1:$Y$30</definedName>
    <definedName name="_xlnm.Print_Area" localSheetId="2">'LOT 25'!$A$1:$Y$73</definedName>
    <definedName name="_xlnm.Print_Area" localSheetId="3">'LOT 26'!$A$1:$Y$116</definedName>
    <definedName name="_xlnm.Print_Area" localSheetId="0">'REPARTITION LOT'!$A$4:$D$8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" i="25" l="1"/>
  <c r="O9" i="25"/>
  <c r="O10" i="25"/>
  <c r="O11" i="25"/>
  <c r="O12" i="25"/>
  <c r="O13" i="25"/>
  <c r="O14" i="25"/>
  <c r="O15" i="25"/>
  <c r="O16" i="25"/>
  <c r="O17" i="25"/>
  <c r="O18" i="25"/>
  <c r="O19" i="25"/>
  <c r="O20" i="25"/>
  <c r="O21" i="25"/>
  <c r="O22" i="25"/>
  <c r="O23" i="25"/>
  <c r="O24" i="25"/>
  <c r="O25" i="25"/>
  <c r="O26" i="25"/>
  <c r="O27" i="25"/>
  <c r="O7" i="25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" i="3"/>
  <c r="O8" i="6"/>
  <c r="O9" i="6"/>
  <c r="O10" i="6"/>
  <c r="O11" i="6"/>
  <c r="O12" i="6"/>
  <c r="O13" i="6"/>
  <c r="O14" i="6"/>
  <c r="O15" i="6"/>
  <c r="O16" i="6"/>
  <c r="O17" i="6"/>
  <c r="O18" i="6"/>
  <c r="O19" i="6"/>
  <c r="O20" i="6"/>
  <c r="O21" i="6"/>
  <c r="O22" i="6"/>
  <c r="O23" i="6"/>
  <c r="O24" i="6"/>
  <c r="O25" i="6"/>
  <c r="O26" i="6"/>
  <c r="O27" i="6"/>
  <c r="O28" i="6"/>
  <c r="O29" i="6"/>
  <c r="O30" i="6"/>
  <c r="O31" i="6"/>
  <c r="O32" i="6"/>
  <c r="O33" i="6"/>
  <c r="O34" i="6"/>
  <c r="O35" i="6"/>
  <c r="O36" i="6"/>
  <c r="O37" i="6"/>
  <c r="O38" i="6"/>
  <c r="O39" i="6"/>
  <c r="O40" i="6"/>
  <c r="O41" i="6"/>
  <c r="O42" i="6"/>
  <c r="O43" i="6"/>
  <c r="O44" i="6"/>
  <c r="O45" i="6"/>
  <c r="O46" i="6"/>
  <c r="O47" i="6"/>
  <c r="O48" i="6"/>
  <c r="O49" i="6"/>
  <c r="O50" i="6"/>
  <c r="O51" i="6"/>
  <c r="O52" i="6"/>
  <c r="O53" i="6"/>
  <c r="O54" i="6"/>
  <c r="O55" i="6"/>
  <c r="O56" i="6"/>
  <c r="O57" i="6"/>
  <c r="O58" i="6"/>
  <c r="O59" i="6"/>
  <c r="O60" i="6"/>
  <c r="O61" i="6"/>
  <c r="O62" i="6"/>
  <c r="O63" i="6"/>
  <c r="O64" i="6"/>
  <c r="O65" i="6"/>
  <c r="O66" i="6"/>
  <c r="O67" i="6"/>
  <c r="O68" i="6"/>
  <c r="O69" i="6"/>
  <c r="O70" i="6"/>
  <c r="O71" i="6"/>
  <c r="O72" i="6"/>
  <c r="O73" i="6"/>
  <c r="O74" i="6"/>
  <c r="O75" i="6"/>
  <c r="O76" i="6"/>
  <c r="O77" i="6"/>
  <c r="O78" i="6"/>
  <c r="O79" i="6"/>
  <c r="O80" i="6"/>
  <c r="O81" i="6"/>
  <c r="O82" i="6"/>
  <c r="O83" i="6"/>
  <c r="O84" i="6"/>
  <c r="O85" i="6"/>
  <c r="O86" i="6"/>
  <c r="O87" i="6"/>
  <c r="O88" i="6"/>
  <c r="O89" i="6"/>
  <c r="O90" i="6"/>
  <c r="O91" i="6"/>
  <c r="O92" i="6"/>
  <c r="O93" i="6"/>
  <c r="O94" i="6"/>
  <c r="O95" i="6"/>
  <c r="O96" i="6"/>
  <c r="O97" i="6"/>
  <c r="O98" i="6"/>
  <c r="O99" i="6"/>
  <c r="O100" i="6"/>
  <c r="O101" i="6"/>
  <c r="O102" i="6"/>
  <c r="O103" i="6"/>
  <c r="O104" i="6"/>
  <c r="O105" i="6"/>
  <c r="O106" i="6"/>
  <c r="O107" i="6"/>
  <c r="O108" i="6"/>
  <c r="O109" i="6"/>
  <c r="O110" i="6"/>
  <c r="O111" i="6"/>
  <c r="O112" i="6"/>
  <c r="O113" i="6"/>
  <c r="O7" i="6"/>
  <c r="E113" i="6"/>
  <c r="E112" i="6"/>
  <c r="E111" i="6"/>
  <c r="E110" i="6"/>
  <c r="E109" i="6"/>
  <c r="L109" i="6" s="1"/>
  <c r="E108" i="6"/>
  <c r="E107" i="6"/>
  <c r="E106" i="6"/>
  <c r="E105" i="6"/>
  <c r="E104" i="6"/>
  <c r="E103" i="6"/>
  <c r="E102" i="6"/>
  <c r="E101" i="6"/>
  <c r="L101" i="6" s="1"/>
  <c r="E100" i="6"/>
  <c r="E99" i="6"/>
  <c r="E98" i="6"/>
  <c r="L98" i="6" s="1"/>
  <c r="E97" i="6"/>
  <c r="L97" i="6" s="1"/>
  <c r="E96" i="6"/>
  <c r="L96" i="6" s="1"/>
  <c r="E95" i="6"/>
  <c r="L95" i="6" s="1"/>
  <c r="E94" i="6"/>
  <c r="L94" i="6" s="1"/>
  <c r="E93" i="6"/>
  <c r="L93" i="6" s="1"/>
  <c r="E92" i="6"/>
  <c r="E91" i="6"/>
  <c r="E90" i="6"/>
  <c r="E89" i="6"/>
  <c r="E88" i="6"/>
  <c r="E87" i="6"/>
  <c r="L87" i="6" s="1"/>
  <c r="E86" i="6"/>
  <c r="E85" i="6"/>
  <c r="L85" i="6" s="1"/>
  <c r="E84" i="6"/>
  <c r="E83" i="6"/>
  <c r="E82" i="6"/>
  <c r="L82" i="6" s="1"/>
  <c r="E81" i="6"/>
  <c r="E80" i="6"/>
  <c r="E79" i="6"/>
  <c r="L79" i="6" s="1"/>
  <c r="E78" i="6"/>
  <c r="E77" i="6"/>
  <c r="L77" i="6" s="1"/>
  <c r="E76" i="6"/>
  <c r="L76" i="6" s="1"/>
  <c r="E75" i="6"/>
  <c r="L75" i="6" s="1"/>
  <c r="E74" i="6"/>
  <c r="L74" i="6" s="1"/>
  <c r="E72" i="6"/>
  <c r="L72" i="6" s="1"/>
  <c r="E71" i="6"/>
  <c r="E70" i="6"/>
  <c r="L70" i="6" s="1"/>
  <c r="E69" i="6"/>
  <c r="L69" i="6" s="1"/>
  <c r="E68" i="6"/>
  <c r="L68" i="6" s="1"/>
  <c r="E67" i="6"/>
  <c r="E66" i="6"/>
  <c r="E65" i="6"/>
  <c r="E64" i="6"/>
  <c r="L64" i="6" s="1"/>
  <c r="E63" i="6"/>
  <c r="E62" i="6"/>
  <c r="L62" i="6" s="1"/>
  <c r="E61" i="6"/>
  <c r="L61" i="6" s="1"/>
  <c r="E60" i="6"/>
  <c r="L60" i="6" s="1"/>
  <c r="E59" i="6"/>
  <c r="L59" i="6" s="1"/>
  <c r="E58" i="6"/>
  <c r="L58" i="6" s="1"/>
  <c r="E57" i="6"/>
  <c r="L57" i="6" s="1"/>
  <c r="E56" i="6"/>
  <c r="L56" i="6" s="1"/>
  <c r="E55" i="6"/>
  <c r="E54" i="6"/>
  <c r="E53" i="6"/>
  <c r="E52" i="6"/>
  <c r="E51" i="6"/>
  <c r="E50" i="6"/>
  <c r="E49" i="6"/>
  <c r="L49" i="6" s="1"/>
  <c r="E48" i="6"/>
  <c r="L48" i="6" s="1"/>
  <c r="E47" i="6"/>
  <c r="E46" i="6"/>
  <c r="L46" i="6" s="1"/>
  <c r="E45" i="6"/>
  <c r="L45" i="6" s="1"/>
  <c r="E44" i="6"/>
  <c r="L44" i="6" s="1"/>
  <c r="E43" i="6"/>
  <c r="E42" i="6"/>
  <c r="E41" i="6"/>
  <c r="E40" i="6"/>
  <c r="L40" i="6" s="1"/>
  <c r="E39" i="6"/>
  <c r="L39" i="6" s="1"/>
  <c r="E38" i="6"/>
  <c r="L38" i="6" s="1"/>
  <c r="E37" i="6"/>
  <c r="L37" i="6" s="1"/>
  <c r="E36" i="6"/>
  <c r="L36" i="6" s="1"/>
  <c r="E35" i="6"/>
  <c r="E34" i="6"/>
  <c r="L34" i="6" s="1"/>
  <c r="E33" i="6"/>
  <c r="L33" i="6" s="1"/>
  <c r="E32" i="6"/>
  <c r="L32" i="6" s="1"/>
  <c r="E31" i="6"/>
  <c r="E30" i="6"/>
  <c r="L30" i="6" s="1"/>
  <c r="E29" i="6"/>
  <c r="E28" i="6"/>
  <c r="E27" i="6"/>
  <c r="E26" i="6"/>
  <c r="E25" i="6"/>
  <c r="L25" i="6" s="1"/>
  <c r="E24" i="6"/>
  <c r="L24" i="6" s="1"/>
  <c r="E23" i="6"/>
  <c r="L23" i="6" s="1"/>
  <c r="E22" i="6"/>
  <c r="L22" i="6" s="1"/>
  <c r="E21" i="6"/>
  <c r="L21" i="6" s="1"/>
  <c r="E20" i="6"/>
  <c r="L20" i="6" s="1"/>
  <c r="E19" i="6"/>
  <c r="E18" i="6"/>
  <c r="L18" i="6" s="1"/>
  <c r="E17" i="6"/>
  <c r="E16" i="6"/>
  <c r="L16" i="6" s="1"/>
  <c r="E15" i="6"/>
  <c r="E14" i="6"/>
  <c r="L14" i="6" s="1"/>
  <c r="E13" i="6"/>
  <c r="L13" i="6" s="1"/>
  <c r="E12" i="6"/>
  <c r="L12" i="6" s="1"/>
  <c r="E11" i="6"/>
  <c r="E10" i="6"/>
  <c r="L10" i="6" s="1"/>
  <c r="E9" i="6"/>
  <c r="L9" i="6" s="1"/>
  <c r="E8" i="6"/>
  <c r="L8" i="6" s="1"/>
  <c r="E7" i="6"/>
  <c r="E70" i="3"/>
  <c r="E69" i="3"/>
  <c r="E68" i="3"/>
  <c r="L68" i="3" s="1"/>
  <c r="E67" i="3"/>
  <c r="E66" i="3"/>
  <c r="L66" i="3" s="1"/>
  <c r="E65" i="3"/>
  <c r="E64" i="3"/>
  <c r="E63" i="3"/>
  <c r="E62" i="3"/>
  <c r="L62" i="3" s="1"/>
  <c r="E61" i="3"/>
  <c r="E60" i="3"/>
  <c r="E59" i="3"/>
  <c r="E58" i="3"/>
  <c r="E57" i="3"/>
  <c r="L57" i="3" s="1"/>
  <c r="E56" i="3"/>
  <c r="L56" i="3" s="1"/>
  <c r="E55" i="3"/>
  <c r="E54" i="3"/>
  <c r="L54" i="3" s="1"/>
  <c r="E53" i="3"/>
  <c r="E52" i="3"/>
  <c r="E51" i="3"/>
  <c r="E50" i="3"/>
  <c r="E49" i="3"/>
  <c r="L49" i="3" s="1"/>
  <c r="E48" i="3"/>
  <c r="L48" i="3" s="1"/>
  <c r="E47" i="3"/>
  <c r="L47" i="3" s="1"/>
  <c r="E46" i="3"/>
  <c r="L46" i="3" s="1"/>
  <c r="E45" i="3"/>
  <c r="L45" i="3" s="1"/>
  <c r="E44" i="3"/>
  <c r="L44" i="3" s="1"/>
  <c r="E43" i="3"/>
  <c r="E42" i="3"/>
  <c r="E41" i="3"/>
  <c r="E40" i="3"/>
  <c r="E39" i="3"/>
  <c r="E38" i="3"/>
  <c r="L38" i="3" s="1"/>
  <c r="E37" i="3"/>
  <c r="L37" i="3" s="1"/>
  <c r="E36" i="3"/>
  <c r="L36" i="3" s="1"/>
  <c r="E35" i="3"/>
  <c r="E34" i="3"/>
  <c r="E33" i="3"/>
  <c r="L33" i="3" s="1"/>
  <c r="E32" i="3"/>
  <c r="L32" i="3" s="1"/>
  <c r="E31" i="3"/>
  <c r="E30" i="3"/>
  <c r="L30" i="3" s="1"/>
  <c r="E29" i="3"/>
  <c r="E28" i="3"/>
  <c r="E27" i="3"/>
  <c r="E26" i="3"/>
  <c r="E25" i="3"/>
  <c r="L25" i="3" s="1"/>
  <c r="E24" i="3"/>
  <c r="L24" i="3" s="1"/>
  <c r="E23" i="3"/>
  <c r="L23" i="3" s="1"/>
  <c r="E22" i="3"/>
  <c r="L22" i="3" s="1"/>
  <c r="E21" i="3"/>
  <c r="L21" i="3" s="1"/>
  <c r="E20" i="3"/>
  <c r="L20" i="3" s="1"/>
  <c r="E19" i="3"/>
  <c r="E18" i="3"/>
  <c r="L18" i="3" s="1"/>
  <c r="E17" i="3"/>
  <c r="E16" i="3"/>
  <c r="E15" i="3"/>
  <c r="L15" i="3" s="1"/>
  <c r="E14" i="3"/>
  <c r="L14" i="3" s="1"/>
  <c r="E13" i="3"/>
  <c r="L13" i="3" s="1"/>
  <c r="E12" i="3"/>
  <c r="E11" i="3"/>
  <c r="E10" i="3"/>
  <c r="L10" i="3" s="1"/>
  <c r="E9" i="3"/>
  <c r="L9" i="3" s="1"/>
  <c r="E8" i="3"/>
  <c r="L8" i="3" s="1"/>
  <c r="E7" i="3"/>
  <c r="E27" i="25"/>
  <c r="L27" i="25" s="1"/>
  <c r="E26" i="25"/>
  <c r="E25" i="25"/>
  <c r="L25" i="25" s="1"/>
  <c r="E24" i="25"/>
  <c r="E23" i="25"/>
  <c r="L23" i="25" s="1"/>
  <c r="E22" i="25"/>
  <c r="E21" i="25"/>
  <c r="E20" i="25"/>
  <c r="L20" i="25" s="1"/>
  <c r="E19" i="25"/>
  <c r="L19" i="25" s="1"/>
  <c r="E18" i="25"/>
  <c r="L18" i="25" s="1"/>
  <c r="E17" i="25"/>
  <c r="E15" i="25"/>
  <c r="E14" i="25"/>
  <c r="L14" i="25" s="1"/>
  <c r="E13" i="25"/>
  <c r="E12" i="25"/>
  <c r="L12" i="25" s="1"/>
  <c r="E11" i="25"/>
  <c r="E10" i="25"/>
  <c r="E9" i="25"/>
  <c r="E8" i="25"/>
  <c r="E7" i="25"/>
  <c r="L7" i="25" s="1"/>
  <c r="L15" i="6"/>
  <c r="L17" i="6"/>
  <c r="L27" i="6"/>
  <c r="L28" i="6"/>
  <c r="L29" i="6"/>
  <c r="L41" i="6"/>
  <c r="L51" i="6"/>
  <c r="L52" i="6"/>
  <c r="L53" i="6"/>
  <c r="L63" i="6"/>
  <c r="L65" i="6"/>
  <c r="L88" i="6"/>
  <c r="L89" i="6"/>
  <c r="L99" i="6"/>
  <c r="L100" i="6"/>
  <c r="L106" i="6"/>
  <c r="L111" i="6"/>
  <c r="L112" i="6"/>
  <c r="L113" i="6"/>
  <c r="L11" i="6"/>
  <c r="L19" i="6"/>
  <c r="L26" i="6"/>
  <c r="L31" i="6"/>
  <c r="L35" i="6"/>
  <c r="L42" i="6"/>
  <c r="L43" i="6"/>
  <c r="L47" i="6"/>
  <c r="L50" i="6"/>
  <c r="L54" i="6"/>
  <c r="L55" i="6"/>
  <c r="L66" i="6"/>
  <c r="L67" i="6"/>
  <c r="L71" i="6"/>
  <c r="E73" i="6"/>
  <c r="L73" i="6" s="1"/>
  <c r="L78" i="6"/>
  <c r="L80" i="6"/>
  <c r="L81" i="6"/>
  <c r="L83" i="6"/>
  <c r="L84" i="6"/>
  <c r="L86" i="6"/>
  <c r="L90" i="6"/>
  <c r="L91" i="6"/>
  <c r="L92" i="6"/>
  <c r="L102" i="6"/>
  <c r="L103" i="6"/>
  <c r="L104" i="6"/>
  <c r="L105" i="6"/>
  <c r="L107" i="6"/>
  <c r="L108" i="6"/>
  <c r="L110" i="6"/>
  <c r="L7" i="6"/>
  <c r="L11" i="3"/>
  <c r="L12" i="3"/>
  <c r="L19" i="3"/>
  <c r="L31" i="3"/>
  <c r="L34" i="3"/>
  <c r="L35" i="3"/>
  <c r="L43" i="3"/>
  <c r="L52" i="3"/>
  <c r="L55" i="3"/>
  <c r="L58" i="3"/>
  <c r="L59" i="3"/>
  <c r="L60" i="3"/>
  <c r="L61" i="3"/>
  <c r="L67" i="3"/>
  <c r="L70" i="3"/>
  <c r="L16" i="3"/>
  <c r="L17" i="3"/>
  <c r="L26" i="3"/>
  <c r="L27" i="3"/>
  <c r="L28" i="3"/>
  <c r="L29" i="3"/>
  <c r="L39" i="3"/>
  <c r="L40" i="3"/>
  <c r="L41" i="3"/>
  <c r="L42" i="3"/>
  <c r="L50" i="3"/>
  <c r="L51" i="3"/>
  <c r="L53" i="3"/>
  <c r="L63" i="3"/>
  <c r="L64" i="3"/>
  <c r="L65" i="3"/>
  <c r="L69" i="3"/>
  <c r="L7" i="3"/>
  <c r="L9" i="25"/>
  <c r="L10" i="25"/>
  <c r="L11" i="25"/>
  <c r="L15" i="25"/>
  <c r="L21" i="25"/>
  <c r="L22" i="25"/>
  <c r="L8" i="25"/>
  <c r="L13" i="25"/>
  <c r="E16" i="25"/>
  <c r="L16" i="25" s="1"/>
  <c r="L17" i="25"/>
  <c r="L24" i="25"/>
  <c r="L26" i="25"/>
  <c r="W10" i="6" l="1"/>
  <c r="W50" i="6"/>
  <c r="W71" i="6"/>
  <c r="W92" i="6"/>
  <c r="W7" i="6"/>
  <c r="W8" i="6"/>
  <c r="W9" i="6"/>
  <c r="W11" i="6"/>
  <c r="W12" i="6"/>
  <c r="W13" i="6"/>
  <c r="W14" i="6"/>
  <c r="W15" i="6"/>
  <c r="W16" i="6"/>
  <c r="W17" i="6"/>
  <c r="W18" i="6"/>
  <c r="W19" i="6"/>
  <c r="W20" i="6"/>
  <c r="W21" i="6"/>
  <c r="W22" i="6"/>
  <c r="W23" i="6"/>
  <c r="W24" i="6"/>
  <c r="W25" i="6"/>
  <c r="W26" i="6"/>
  <c r="W27" i="6"/>
  <c r="W28" i="6"/>
  <c r="W29" i="6"/>
  <c r="W30" i="6"/>
  <c r="W31" i="6"/>
  <c r="W32" i="6"/>
  <c r="W33" i="6"/>
  <c r="W34" i="6"/>
  <c r="W35" i="6"/>
  <c r="W36" i="6"/>
  <c r="W37" i="6"/>
  <c r="W38" i="6"/>
  <c r="W39" i="6"/>
  <c r="W40" i="6"/>
  <c r="W41" i="6"/>
  <c r="W42" i="6"/>
  <c r="W43" i="6"/>
  <c r="W44" i="6"/>
  <c r="W45" i="6"/>
  <c r="W46" i="6"/>
  <c r="W47" i="6"/>
  <c r="W48" i="6"/>
  <c r="W49" i="6"/>
  <c r="W51" i="6"/>
  <c r="W52" i="6"/>
  <c r="W53" i="6"/>
  <c r="W54" i="6"/>
  <c r="W55" i="6"/>
  <c r="W56" i="6"/>
  <c r="W57" i="6"/>
  <c r="W58" i="6"/>
  <c r="W59" i="6"/>
  <c r="W60" i="6"/>
  <c r="W61" i="6"/>
  <c r="W62" i="6"/>
  <c r="W63" i="6"/>
  <c r="W64" i="6"/>
  <c r="W65" i="6"/>
  <c r="W66" i="6"/>
  <c r="W67" i="6"/>
  <c r="W68" i="6"/>
  <c r="W69" i="6"/>
  <c r="W70" i="6"/>
  <c r="W72" i="6"/>
  <c r="W73" i="6"/>
  <c r="W74" i="6"/>
  <c r="W75" i="6"/>
  <c r="W76" i="6"/>
  <c r="W77" i="6"/>
  <c r="W78" i="6"/>
  <c r="W79" i="6"/>
  <c r="W80" i="6"/>
  <c r="W81" i="6"/>
  <c r="W82" i="6"/>
  <c r="W83" i="6"/>
  <c r="W84" i="6"/>
  <c r="W85" i="6"/>
  <c r="W86" i="6"/>
  <c r="W87" i="6"/>
  <c r="W88" i="6"/>
  <c r="W89" i="6"/>
  <c r="W90" i="6"/>
  <c r="W91" i="6"/>
  <c r="W93" i="6"/>
  <c r="W94" i="6"/>
  <c r="W95" i="6"/>
  <c r="W96" i="6"/>
  <c r="W97" i="6"/>
  <c r="W98" i="6"/>
  <c r="W99" i="6"/>
  <c r="W100" i="6"/>
  <c r="W101" i="6"/>
  <c r="W102" i="6"/>
  <c r="W103" i="6"/>
  <c r="W104" i="6"/>
  <c r="W105" i="6"/>
  <c r="W106" i="6"/>
  <c r="W107" i="6"/>
  <c r="W108" i="6"/>
  <c r="W109" i="6"/>
  <c r="W110" i="6"/>
  <c r="W111" i="6"/>
  <c r="W112" i="6"/>
  <c r="W113" i="6"/>
  <c r="W10" i="3"/>
  <c r="W32" i="3"/>
  <c r="W50" i="3"/>
  <c r="W7" i="3"/>
  <c r="W9" i="25"/>
  <c r="W10" i="25"/>
  <c r="W11" i="25"/>
  <c r="W12" i="25"/>
  <c r="W13" i="25"/>
  <c r="W14" i="25"/>
  <c r="W15" i="25"/>
  <c r="W16" i="25"/>
  <c r="W17" i="25"/>
  <c r="W18" i="25"/>
  <c r="W19" i="25"/>
  <c r="W20" i="25"/>
  <c r="W21" i="25"/>
  <c r="W22" i="25"/>
  <c r="W23" i="25"/>
  <c r="W24" i="25"/>
  <c r="W25" i="25"/>
  <c r="W26" i="25"/>
  <c r="W27" i="25"/>
  <c r="W8" i="25"/>
  <c r="W7" i="25"/>
  <c r="W66" i="3" l="1"/>
  <c r="W54" i="3"/>
  <c r="W42" i="3"/>
  <c r="W30" i="3"/>
  <c r="W18" i="3"/>
  <c r="W70" i="3"/>
  <c r="W49" i="3"/>
  <c r="W27" i="3"/>
  <c r="W9" i="3"/>
  <c r="W65" i="3"/>
  <c r="W53" i="3"/>
  <c r="W41" i="3"/>
  <c r="W29" i="3"/>
  <c r="W17" i="3"/>
  <c r="W69" i="3"/>
  <c r="W47" i="3"/>
  <c r="W26" i="3"/>
  <c r="W8" i="3"/>
  <c r="W64" i="3"/>
  <c r="W52" i="3"/>
  <c r="W40" i="3"/>
  <c r="W28" i="3"/>
  <c r="W16" i="3"/>
  <c r="W68" i="3"/>
  <c r="W46" i="3"/>
  <c r="W25" i="3"/>
  <c r="W31" i="3"/>
  <c r="W63" i="3"/>
  <c r="W45" i="3"/>
  <c r="W23" i="3"/>
  <c r="W62" i="3"/>
  <c r="W44" i="3"/>
  <c r="W22" i="3"/>
  <c r="W43" i="3"/>
  <c r="W61" i="3"/>
  <c r="W39" i="3"/>
  <c r="W21" i="3"/>
  <c r="W19" i="3"/>
  <c r="W60" i="3"/>
  <c r="W48" i="3"/>
  <c r="W36" i="3"/>
  <c r="W24" i="3"/>
  <c r="W12" i="3"/>
  <c r="W59" i="3"/>
  <c r="W38" i="3"/>
  <c r="W20" i="3"/>
  <c r="W67" i="3"/>
  <c r="W58" i="3"/>
  <c r="W37" i="3"/>
  <c r="W15" i="3"/>
  <c r="W57" i="3"/>
  <c r="W35" i="3"/>
  <c r="W14" i="3"/>
  <c r="W55" i="3"/>
  <c r="W56" i="3"/>
  <c r="W34" i="3"/>
  <c r="W13" i="3"/>
  <c r="W51" i="3"/>
  <c r="W33" i="3"/>
  <c r="W11" i="3"/>
  <c r="Y27" i="25"/>
  <c r="N27" i="25"/>
  <c r="Y26" i="25"/>
  <c r="N26" i="25"/>
  <c r="Y25" i="25"/>
  <c r="N25" i="25"/>
  <c r="Y24" i="25"/>
  <c r="N24" i="25"/>
  <c r="Y23" i="25"/>
  <c r="N23" i="25"/>
  <c r="Y22" i="25"/>
  <c r="N22" i="25"/>
  <c r="Y21" i="25"/>
  <c r="N21" i="25"/>
  <c r="Y20" i="25"/>
  <c r="N20" i="25"/>
  <c r="Y19" i="25"/>
  <c r="N19" i="25"/>
  <c r="Y18" i="25"/>
  <c r="N18" i="25"/>
  <c r="Y17" i="25"/>
  <c r="N17" i="25"/>
  <c r="Y16" i="25"/>
  <c r="N16" i="25"/>
  <c r="Y15" i="25"/>
  <c r="N15" i="25"/>
  <c r="Y14" i="25"/>
  <c r="N14" i="25"/>
  <c r="Y13" i="25"/>
  <c r="N13" i="25"/>
  <c r="Y12" i="25"/>
  <c r="N12" i="25"/>
  <c r="Y11" i="25"/>
  <c r="N11" i="25"/>
  <c r="Y10" i="25"/>
  <c r="N10" i="25"/>
  <c r="Y9" i="25"/>
  <c r="N9" i="25"/>
  <c r="Y8" i="25"/>
  <c r="N8" i="25"/>
  <c r="Y7" i="25"/>
  <c r="N7" i="25"/>
  <c r="N28" i="25" l="1"/>
  <c r="L28" i="25"/>
  <c r="Y28" i="25"/>
  <c r="W28" i="25"/>
  <c r="Y113" i="6" l="1"/>
  <c r="N113" i="6"/>
  <c r="Y112" i="6"/>
  <c r="N112" i="6"/>
  <c r="Y111" i="6"/>
  <c r="N111" i="6"/>
  <c r="Y110" i="6"/>
  <c r="N110" i="6"/>
  <c r="Y109" i="6"/>
  <c r="N109" i="6"/>
  <c r="Y108" i="6"/>
  <c r="N108" i="6"/>
  <c r="Y107" i="6"/>
  <c r="N107" i="6"/>
  <c r="Y106" i="6"/>
  <c r="N106" i="6"/>
  <c r="Y105" i="6"/>
  <c r="N105" i="6"/>
  <c r="Y104" i="6"/>
  <c r="N104" i="6"/>
  <c r="Y103" i="6"/>
  <c r="N103" i="6"/>
  <c r="Y102" i="6"/>
  <c r="N102" i="6"/>
  <c r="Y101" i="6"/>
  <c r="N101" i="6"/>
  <c r="Y100" i="6"/>
  <c r="N100" i="6"/>
  <c r="Y99" i="6"/>
  <c r="N99" i="6"/>
  <c r="Y98" i="6"/>
  <c r="N98" i="6"/>
  <c r="Y97" i="6"/>
  <c r="N97" i="6"/>
  <c r="Y96" i="6"/>
  <c r="N96" i="6"/>
  <c r="Y95" i="6"/>
  <c r="N95" i="6"/>
  <c r="Y94" i="6"/>
  <c r="N94" i="6"/>
  <c r="Y93" i="6"/>
  <c r="N93" i="6"/>
  <c r="Y92" i="6"/>
  <c r="N92" i="6"/>
  <c r="Y91" i="6"/>
  <c r="N91" i="6"/>
  <c r="Y90" i="6"/>
  <c r="N90" i="6"/>
  <c r="Y89" i="6"/>
  <c r="N89" i="6"/>
  <c r="Y88" i="6"/>
  <c r="N88" i="6"/>
  <c r="Y87" i="6"/>
  <c r="N87" i="6"/>
  <c r="Y86" i="6"/>
  <c r="N86" i="6"/>
  <c r="Y85" i="6"/>
  <c r="N85" i="6"/>
  <c r="Y84" i="6"/>
  <c r="N84" i="6"/>
  <c r="Y83" i="6"/>
  <c r="N83" i="6"/>
  <c r="Y82" i="6"/>
  <c r="N82" i="6"/>
  <c r="Y81" i="6"/>
  <c r="N81" i="6"/>
  <c r="Y80" i="6"/>
  <c r="N80" i="6"/>
  <c r="Y79" i="6"/>
  <c r="N79" i="6"/>
  <c r="Y78" i="6"/>
  <c r="N78" i="6"/>
  <c r="Y77" i="6"/>
  <c r="N77" i="6"/>
  <c r="Y76" i="6"/>
  <c r="N76" i="6"/>
  <c r="Y75" i="6"/>
  <c r="N75" i="6"/>
  <c r="Y74" i="6"/>
  <c r="N74" i="6"/>
  <c r="Y73" i="6"/>
  <c r="N73" i="6"/>
  <c r="Y72" i="6"/>
  <c r="N72" i="6"/>
  <c r="Y71" i="6"/>
  <c r="N71" i="6"/>
  <c r="Y70" i="6"/>
  <c r="N70" i="6"/>
  <c r="Y69" i="6"/>
  <c r="N69" i="6"/>
  <c r="Y68" i="6"/>
  <c r="N68" i="6"/>
  <c r="Y67" i="6"/>
  <c r="N67" i="6"/>
  <c r="Y66" i="6"/>
  <c r="N66" i="6"/>
  <c r="Y65" i="6"/>
  <c r="N65" i="6"/>
  <c r="Y64" i="6"/>
  <c r="N64" i="6"/>
  <c r="Y63" i="6"/>
  <c r="N63" i="6"/>
  <c r="Y62" i="6"/>
  <c r="N62" i="6"/>
  <c r="Y61" i="6"/>
  <c r="N61" i="6"/>
  <c r="Y60" i="6"/>
  <c r="N60" i="6"/>
  <c r="Y59" i="6"/>
  <c r="N59" i="6"/>
  <c r="Y58" i="6"/>
  <c r="N58" i="6"/>
  <c r="Y57" i="6"/>
  <c r="N57" i="6"/>
  <c r="Y56" i="6"/>
  <c r="N56" i="6"/>
  <c r="Y55" i="6"/>
  <c r="N55" i="6"/>
  <c r="Y54" i="6"/>
  <c r="N54" i="6"/>
  <c r="Y53" i="6"/>
  <c r="N53" i="6"/>
  <c r="Y52" i="6"/>
  <c r="N52" i="6"/>
  <c r="Y51" i="6"/>
  <c r="N51" i="6"/>
  <c r="Y50" i="6"/>
  <c r="N50" i="6"/>
  <c r="Y49" i="6"/>
  <c r="N49" i="6"/>
  <c r="Y48" i="6"/>
  <c r="N48" i="6"/>
  <c r="Y47" i="6"/>
  <c r="N47" i="6"/>
  <c r="Y46" i="6"/>
  <c r="N46" i="6"/>
  <c r="Y45" i="6"/>
  <c r="N45" i="6"/>
  <c r="Y44" i="6"/>
  <c r="N44" i="6"/>
  <c r="Y43" i="6"/>
  <c r="N43" i="6"/>
  <c r="Y42" i="6"/>
  <c r="N42" i="6"/>
  <c r="Y41" i="6"/>
  <c r="N41" i="6"/>
  <c r="Y40" i="6"/>
  <c r="N40" i="6"/>
  <c r="Y39" i="6"/>
  <c r="N39" i="6"/>
  <c r="Y38" i="6"/>
  <c r="N38" i="6"/>
  <c r="Y37" i="6"/>
  <c r="N37" i="6"/>
  <c r="Y36" i="6"/>
  <c r="N36" i="6"/>
  <c r="Y35" i="6"/>
  <c r="N35" i="6"/>
  <c r="Y34" i="6"/>
  <c r="N34" i="6"/>
  <c r="Y33" i="6"/>
  <c r="N33" i="6"/>
  <c r="Y32" i="6"/>
  <c r="N32" i="6"/>
  <c r="Y31" i="6"/>
  <c r="N31" i="6"/>
  <c r="Y30" i="6"/>
  <c r="N30" i="6"/>
  <c r="Y29" i="6"/>
  <c r="N29" i="6"/>
  <c r="Y28" i="6"/>
  <c r="N28" i="6"/>
  <c r="Y27" i="6"/>
  <c r="N27" i="6"/>
  <c r="Y26" i="6"/>
  <c r="N26" i="6"/>
  <c r="Y25" i="6"/>
  <c r="N25" i="6"/>
  <c r="Y24" i="6"/>
  <c r="N24" i="6"/>
  <c r="Y23" i="6"/>
  <c r="N23" i="6"/>
  <c r="Y22" i="6"/>
  <c r="N22" i="6"/>
  <c r="Y21" i="6"/>
  <c r="N21" i="6"/>
  <c r="Y20" i="6"/>
  <c r="N20" i="6"/>
  <c r="Y19" i="6"/>
  <c r="N19" i="6"/>
  <c r="Y18" i="6"/>
  <c r="N18" i="6"/>
  <c r="Y17" i="6"/>
  <c r="N17" i="6"/>
  <c r="Y16" i="6"/>
  <c r="N16" i="6"/>
  <c r="Y15" i="6"/>
  <c r="N15" i="6"/>
  <c r="Y14" i="6"/>
  <c r="N14" i="6"/>
  <c r="Y13" i="6"/>
  <c r="N13" i="6"/>
  <c r="Y12" i="6"/>
  <c r="N12" i="6"/>
  <c r="Y11" i="6"/>
  <c r="N11" i="6"/>
  <c r="Y10" i="6"/>
  <c r="N10" i="6"/>
  <c r="Y9" i="6"/>
  <c r="N9" i="6"/>
  <c r="Y8" i="6"/>
  <c r="N8" i="6"/>
  <c r="Y7" i="6"/>
  <c r="N7" i="6"/>
  <c r="Y70" i="3"/>
  <c r="Y69" i="3"/>
  <c r="Y68" i="3"/>
  <c r="Y67" i="3"/>
  <c r="Y66" i="3"/>
  <c r="Y65" i="3"/>
  <c r="Y64" i="3"/>
  <c r="Y63" i="3"/>
  <c r="Y62" i="3"/>
  <c r="Y61" i="3"/>
  <c r="Y60" i="3"/>
  <c r="Y59" i="3"/>
  <c r="Y58" i="3"/>
  <c r="Y57" i="3"/>
  <c r="Y56" i="3"/>
  <c r="Y55" i="3"/>
  <c r="Y54" i="3"/>
  <c r="Y53" i="3"/>
  <c r="Y52" i="3"/>
  <c r="Y51" i="3"/>
  <c r="Y50" i="3"/>
  <c r="Y49" i="3"/>
  <c r="Y48" i="3"/>
  <c r="Y47" i="3"/>
  <c r="Y46" i="3"/>
  <c r="Y45" i="3"/>
  <c r="Y44" i="3"/>
  <c r="Y43" i="3"/>
  <c r="Y42" i="3"/>
  <c r="Y41" i="3"/>
  <c r="Y40" i="3"/>
  <c r="Y39" i="3"/>
  <c r="Y38" i="3"/>
  <c r="Y37" i="3"/>
  <c r="Y36" i="3"/>
  <c r="Y35" i="3"/>
  <c r="Y34" i="3"/>
  <c r="Y33" i="3"/>
  <c r="Y32" i="3"/>
  <c r="Y31" i="3"/>
  <c r="Y30" i="3"/>
  <c r="Y29" i="3"/>
  <c r="Y28" i="3"/>
  <c r="Y27" i="3"/>
  <c r="Y26" i="3"/>
  <c r="Y25" i="3"/>
  <c r="Y24" i="3"/>
  <c r="Y23" i="3"/>
  <c r="Y22" i="3"/>
  <c r="Y21" i="3"/>
  <c r="Y20" i="3"/>
  <c r="Y19" i="3"/>
  <c r="Y18" i="3"/>
  <c r="Y17" i="3"/>
  <c r="Y16" i="3"/>
  <c r="Y15" i="3"/>
  <c r="Y14" i="3"/>
  <c r="Y13" i="3"/>
  <c r="Y12" i="3"/>
  <c r="Y11" i="3"/>
  <c r="Y10" i="3"/>
  <c r="Y9" i="3"/>
  <c r="Y8" i="3"/>
  <c r="Y7" i="3"/>
  <c r="N70" i="3"/>
  <c r="N69" i="3"/>
  <c r="N68" i="3"/>
  <c r="N67" i="3"/>
  <c r="N66" i="3"/>
  <c r="N65" i="3"/>
  <c r="N64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Y114" i="6" l="1"/>
  <c r="W114" i="6"/>
  <c r="Y71" i="3"/>
  <c r="N71" i="3"/>
  <c r="N114" i="6"/>
  <c r="L71" i="3"/>
  <c r="W71" i="3"/>
  <c r="L114" i="6"/>
</calcChain>
</file>

<file path=xl/sharedStrings.xml><?xml version="1.0" encoding="utf-8"?>
<sst xmlns="http://schemas.openxmlformats.org/spreadsheetml/2006/main" count="515" uniqueCount="243">
  <si>
    <t>BOURGUIGNON (COLLIER, BASSES COTE, MACREUSE) 40/60G OFIVAL 1326 1322 1313</t>
  </si>
  <si>
    <t>CŒUR DE RUMSTEAK OFIVAL 1211</t>
  </si>
  <si>
    <t>EMINCE DE BŒUF (COLLIER BASSE COTE) OFIVAL 1326 1322</t>
  </si>
  <si>
    <t>EPAULE DE VEAU S/OS FICELEE</t>
  </si>
  <si>
    <t>ESCALOPE DE VEAU (NOIX NOIX PATISSIERE) 100/120G</t>
  </si>
  <si>
    <t>FAUX FILET 160/180G OFIVAL 1221</t>
  </si>
  <si>
    <t>MACREUSE 2 A 3 KG OFIVAL 1311</t>
  </si>
  <si>
    <t>NOIX PATISSIERE DE VEAU FICELEE</t>
  </si>
  <si>
    <t>PALERON DE BOEUF ENTIEREMENT EPLUCHE PAD OFIVAL 1324</t>
  </si>
  <si>
    <t>POITRINE DE VEAU FARCIE</t>
  </si>
  <si>
    <t>ROGNONS DE BŒUF EN DES</t>
  </si>
  <si>
    <t>ROTI EPAULE DE VEAU SOUS FILET</t>
  </si>
  <si>
    <t>SAUTE DE VEAU 40/60G</t>
  </si>
  <si>
    <t>STEAK DANS LA HAMPE 120/140G</t>
  </si>
  <si>
    <t>STEAK HACHE FACON BOUCHERE 120G</t>
  </si>
  <si>
    <t>GIGOT S/OS DEGRAISSE PARE PAC 1,7KG ENV</t>
  </si>
  <si>
    <t>SAUTE D'AGNEAU 40/60G DANS L'EPAULE</t>
  </si>
  <si>
    <t>Unité</t>
  </si>
  <si>
    <t xml:space="preserve">RÖTI D'EPAULE D'AGNEAU FICELE S/OS </t>
  </si>
  <si>
    <t>BOUDIN BLANC 100G</t>
  </si>
  <si>
    <t>BOUDIN NOIR AUX OIGNONS (EXCLU VSM)</t>
  </si>
  <si>
    <t>CERVELAS DROIT PUR PORC QUALITE SUPERIEURE 0,8 A 1 KG</t>
  </si>
  <si>
    <t>CHORIZO DOUX DROIT 250G</t>
  </si>
  <si>
    <t>CHORIZO DOUX EMINCE</t>
  </si>
  <si>
    <t>CREME DE FOIE QUALITE SUPERIEURE (FOIE DE PORC &gt; 20% EXCLU VSM)</t>
  </si>
  <si>
    <t>DES DE JAMBON 5X5</t>
  </si>
  <si>
    <t>ECHINE DE PORC CUITE FUMEE S/OS</t>
  </si>
  <si>
    <t>ECHINE DE PORC SALE S/OS</t>
  </si>
  <si>
    <t>FROMAGE DE TETE (VIANDE DE PORC &gt; 40%)</t>
  </si>
  <si>
    <t>GALANTINE/ ROULADE DE VOLAILLE AUX OLIVES</t>
  </si>
  <si>
    <t>JAMBON CRU SEC S/OS</t>
  </si>
  <si>
    <t xml:space="preserve">LARDONS ALLUMETTES S/CARTILAGE </t>
  </si>
  <si>
    <t>MORTADELLE PUR PORC</t>
  </si>
  <si>
    <t>MOUSSE DE CANARD SUPERIEURE SANS ALCOOL ROULEAU 1KG ENV</t>
  </si>
  <si>
    <t>MUSEAU DE BŒUF SEAU DE 4 A 5 KG</t>
  </si>
  <si>
    <t>PATE DE CAMPAGNE SUPERIEUR</t>
  </si>
  <si>
    <t>PATE EN CROUTE SUPERIEUR PRETRANCHE 65G ENV S/TALON</t>
  </si>
  <si>
    <t>PETITS LARDONS FUMES S/COUENNE S/OS S/CARTILAGE</t>
  </si>
  <si>
    <t>POITRINE DE PORC FUMEE SOUS VIDE</t>
  </si>
  <si>
    <t>POITRINE DE PORC SALEE DESOSSEE</t>
  </si>
  <si>
    <t xml:space="preserve">RILLETTE PUR PORC TYPE LE MANS </t>
  </si>
  <si>
    <t>ROSETTE PUR PORC PIECE DE 2 A 3 KG</t>
  </si>
  <si>
    <t>SALADE DE MUSEAU 100% BŒUF</t>
  </si>
  <si>
    <t>SALADE ME MUSEAU A LA LYONNAISE</t>
  </si>
  <si>
    <t>SALAMI DANOIS PUR PORC</t>
  </si>
  <si>
    <t>SAUCISSE DE VIANDE EMINCEE POUR SALADE</t>
  </si>
  <si>
    <t>SAUCISSON A L'AIL FUME</t>
  </si>
  <si>
    <t>SAUCISSON A L'AIL NON FUME</t>
  </si>
  <si>
    <t xml:space="preserve">TERRINE DE LAPIN </t>
  </si>
  <si>
    <t>TERRINE DE VOLAILLE S/PORC</t>
  </si>
  <si>
    <t>TERRINE FORESTIERE</t>
  </si>
  <si>
    <t>TRIPES A LA MODE DE CAEN  PIECE DE 2 A 3 KG</t>
  </si>
  <si>
    <t>EPAULE DE PORC CUITE RECTANGLE DD</t>
  </si>
  <si>
    <t>FAUSSE TRANCHE DE JAMBON BLANC</t>
  </si>
  <si>
    <t>JAMBON DE PORC A GRILLER CUIT S/S OS 3 A 5 KG</t>
  </si>
  <si>
    <t>JAMBON FUME CUIT S/OS  AVEC COUENNE 5 A 7 KG</t>
  </si>
  <si>
    <t>JAMBON PERSILLE</t>
  </si>
  <si>
    <t>JAMBON SEC SUPERIEUR S/OS</t>
  </si>
  <si>
    <t>JAMBON SUPERIEUR DD CUIT TONNEAU S/OS 5 A 7 KG</t>
  </si>
  <si>
    <t>TRANCHE DE JAMBON A GRILLER 100G</t>
  </si>
  <si>
    <t xml:space="preserve">TRANCHE DE JAMBON CRU EN BARQUETTE </t>
  </si>
  <si>
    <t>ANDOUILLETTE SOUS VIDE 140G</t>
  </si>
  <si>
    <t>CHIPOLATAS CRUE 50G (VIANDE DE PORC &gt; 90%)</t>
  </si>
  <si>
    <t>KNACK  BOYAU NATUREL SOUS VIDE 50G PAR 20 PCES</t>
  </si>
  <si>
    <t>MERGUEZ CRUE SOUS VIDE 50G PAR 20 PCES</t>
  </si>
  <si>
    <t>SAUCISSE BLANCHE BOYAU NATUREL</t>
  </si>
  <si>
    <t>SAUCISSE CHEVILLEE FUMEE SOUS VIDE PAR 1KG (3PIECES)</t>
  </si>
  <si>
    <t>SAUCISSE DE TOULOUSE BOYAU NATUREL 120G</t>
  </si>
  <si>
    <t>SAUCISSE FRAICHE A CUIRE 350 GRS ENVIRON</t>
  </si>
  <si>
    <t>SAUCISSE FUMEE A CUIRE 120G</t>
  </si>
  <si>
    <t>SAUCISSES DE FRANCFORT 50G</t>
  </si>
  <si>
    <t>SAUCISSON SEC 1KG ENV</t>
  </si>
  <si>
    <t>SAUCISSE DE MORTEAU IGP 350GR</t>
  </si>
  <si>
    <t>SAUCISSON A CUIRE LYON S/VIDE 500GR</t>
  </si>
  <si>
    <t>EPAULE DE VEAU S/OS EN MORCEAUX DE 70/80GR</t>
  </si>
  <si>
    <t>BLEU DE GEX</t>
  </si>
  <si>
    <t>BLEU ENTIER</t>
  </si>
  <si>
    <t>BRIE 50% MG 3KG ENV</t>
  </si>
  <si>
    <t>BUCHE DU PILAT 1KG</t>
  </si>
  <si>
    <t>BUCHETTE DE CHEVRE 180G</t>
  </si>
  <si>
    <t>CAMEMBERT 45% MG PASTEURISE 240G SANS BOITE</t>
  </si>
  <si>
    <t>CANCOILLOTTE NATURE 6% MG 250 G</t>
  </si>
  <si>
    <t>CANCOILLOTTE NATURE 8% MG 5 KG</t>
  </si>
  <si>
    <t>CHEVRE BUCHE 1KG LAIT DE MELANGE</t>
  </si>
  <si>
    <t>COMTE MEULE COUPE EN 4 EMBALLEE</t>
  </si>
  <si>
    <t>COULOMMIERS 40% 300G MINIMUM</t>
  </si>
  <si>
    <t>EDAM PAIN 2,5KG ENV</t>
  </si>
  <si>
    <t>EMMENTAL 2KG ENV</t>
  </si>
  <si>
    <t>EMMENTAL EN DES 29% MG 500G</t>
  </si>
  <si>
    <t>EMMENTAL RAPE SACHET 1KG</t>
  </si>
  <si>
    <t>FETA DE BREBIS EN DES</t>
  </si>
  <si>
    <t>FOURNOL 3,5KG ENV</t>
  </si>
  <si>
    <t>FROMAGE AIL FINES HERBES 500G</t>
  </si>
  <si>
    <t>FROMAGE AOP A PATE PERSILLEE TYPE FOURME D'AMBERT</t>
  </si>
  <si>
    <t>FROMAGE BRILLART SAVARIN</t>
  </si>
  <si>
    <t>FROMAGE DE CHEVRE EN DES</t>
  </si>
  <si>
    <t>FROMAGE FONDU RICHE EN CALCIUM 1KG</t>
  </si>
  <si>
    <t>GOUDA PAIN 2,5KG ENV</t>
  </si>
  <si>
    <t>MAMIROLLE 500G</t>
  </si>
  <si>
    <t>MAROILLE 29% MG 700G ENV</t>
  </si>
  <si>
    <t>MASCARPONNE</t>
  </si>
  <si>
    <t>MIMOLETTE EN DES</t>
  </si>
  <si>
    <t>MIMOLETTE PAIN 3KG ENV</t>
  </si>
  <si>
    <t>MONT D'OR</t>
  </si>
  <si>
    <t>MORBIER MEULE COUPE EN 4 EMBALLEE</t>
  </si>
  <si>
    <t>MOZARELLA DES OU BILLES 1KG</t>
  </si>
  <si>
    <t>MOZARELLA FRAICHE TRANCHE 25G ENV</t>
  </si>
  <si>
    <t>MOZARELLA PAIN 1KG ENV</t>
  </si>
  <si>
    <t>MUNSTER AU KG</t>
  </si>
  <si>
    <t>PARMESAN RAPE SACHET 500G</t>
  </si>
  <si>
    <t>PAVE 3 PROVINCES 1,4KG ENV</t>
  </si>
  <si>
    <t>PAVE VAL DE SAONE 1,4KG ENV</t>
  </si>
  <si>
    <t>POLINOIS</t>
  </si>
  <si>
    <t>PREPARATION POUR TARTIFLETTE 500G</t>
  </si>
  <si>
    <t>RACLETTE 28% MG 1/2 MEULE</t>
  </si>
  <si>
    <t>RACLETTE 28% TRANCHEE</t>
  </si>
  <si>
    <t>ROQUEFORT EN DES 500G</t>
  </si>
  <si>
    <t>ROUY 320G</t>
  </si>
  <si>
    <t>SAINT FELICIEN 28% MG PASTEURISE 130G ENV</t>
  </si>
  <si>
    <t>SAINT MARCELIN 50% MG</t>
  </si>
  <si>
    <t>SAINT NECTAIRE 40% MG</t>
  </si>
  <si>
    <t>SAINT PAULIN 40% MG</t>
  </si>
  <si>
    <t>SPECIALITE FROMAGERE A PIZZA COPEAUX 2,5KG</t>
  </si>
  <si>
    <t>TOMME BLANCHE 2KG ENV</t>
  </si>
  <si>
    <t>TOMME DE SAVOIE 28% MG</t>
  </si>
  <si>
    <t>TOMME NOIRE 2KG ENV</t>
  </si>
  <si>
    <t>BLEU PORTION</t>
  </si>
  <si>
    <t>BONBEL 30G</t>
  </si>
  <si>
    <t>CAMEMBERT PASTEURISE 30G</t>
  </si>
  <si>
    <t>CANCOILLOTTE A L'AIL COUPELLE 30G ENV</t>
  </si>
  <si>
    <t>CANCOILLOTTE NATURE COUPELLE 30G</t>
  </si>
  <si>
    <t>CANTAL SOUS ATMOSPHERE 30G</t>
  </si>
  <si>
    <t>CARRE DEMI-SEL 12,2% MG 25G</t>
  </si>
  <si>
    <t>COMTE SOUS ATMOSPHERE 30G</t>
  </si>
  <si>
    <t>DEMI-SEL 12,2% MG 25G TYPE CARRE 1/2 SEL</t>
  </si>
  <si>
    <t>EDAM SOUS ATMOSPHERE 30G</t>
  </si>
  <si>
    <t>EDAM TRANCHE 30G EMBALLE PAR 20 ENV</t>
  </si>
  <si>
    <t>EMMENTAL SOUS ATMOSPHERE 30G</t>
  </si>
  <si>
    <t>FOURME D'AMBERT SOUS ATMOSPHERE 30G</t>
  </si>
  <si>
    <t>FROMAGE A PATE MOLLE TYPE MINI  D'AFFINOIS BRIN 25G</t>
  </si>
  <si>
    <t>FROMAGE A PATE PERSILLEE TYPE LE MARBRAY 30G</t>
  </si>
  <si>
    <t>FROMAGE AIL ET FINES HERBES 16G ENV TYPE TARTARE</t>
  </si>
  <si>
    <t>FROMAGE BLANC FONDU 17G ENV TUPE FROMY</t>
  </si>
  <si>
    <t>FROMAGE BLANC FONDU SOUS COQUE 20G</t>
  </si>
  <si>
    <t>FROMAGE CREME CAMENBERT 20G</t>
  </si>
  <si>
    <t>FROMAGE CREME CHEVRE 20G</t>
  </si>
  <si>
    <t>FROMAGE CREME DE ROQUEFORT 20G</t>
  </si>
  <si>
    <t>FROMAGE DE CHEVRE BUCHETTE 20G</t>
  </si>
  <si>
    <t>FROMAGE FONDU AUX NOIX 20G ENV</t>
  </si>
  <si>
    <t>FROMAGE FONDU CREME BREBIS 20G</t>
  </si>
  <si>
    <t>FROMAGE FRAIS FOUETTE 100% NATUREL 20G</t>
  </si>
  <si>
    <t xml:space="preserve">FROMAGE TYPE BLEU DOUCEUR TRANCHE 30G EMBALLE PAR 20 ENV  </t>
  </si>
  <si>
    <t>GOUDA SOUS ATMOSPHERE 30G</t>
  </si>
  <si>
    <t>MINI CHEVRE FRAIS 20G</t>
  </si>
  <si>
    <t>MINI PAVES D'AFFINOIS 30G</t>
  </si>
  <si>
    <t>MORBIER SOUS ATMOSPHERE 30G</t>
  </si>
  <si>
    <t>MUNSTER 25G</t>
  </si>
  <si>
    <t>PATE FRAICHE FOISONNEE AROME BLEU 20G ENV</t>
  </si>
  <si>
    <t>PATE MOLLE CROUTE FLEURIE 30G</t>
  </si>
  <si>
    <t>PATE PERSILLEE 25G TYPE SAINT AGUR</t>
  </si>
  <si>
    <t>PATE PRESSEE CUITE SOUS CIRE 22G TYPE BABYBEL</t>
  </si>
  <si>
    <t>ROQUEFORT 20G ENV</t>
  </si>
  <si>
    <t>SAINT ALBRAY 30G</t>
  </si>
  <si>
    <t>SAINT NECTAIRE SOUS ATMOSPHERE 30G</t>
  </si>
  <si>
    <t>SAINT PAULIN SOUS ATMOSPHERE 30G</t>
  </si>
  <si>
    <t>SAINT PAULIN TRANCHE 30G EMBALLE PAR 20 ENV</t>
  </si>
  <si>
    <t>SPECIALITE FROMAGERE CHEVRE ET BREBIS 20G</t>
  </si>
  <si>
    <t>SPECIALITE FROMAGERE FOUETTEE 40 A 60% 20G</t>
  </si>
  <si>
    <t>SPECIALITE FROMAGERE NATURE 19% MG 20G TYPE ST MORET</t>
  </si>
  <si>
    <t>TOME NOIRE TRANCHE 30G EMBALLE PAR 20 ENV</t>
  </si>
  <si>
    <t>TOMME BLANCHE SOUS ATMOSPHERE 30G</t>
  </si>
  <si>
    <t>TOMME NOIRE DES PYRENEES SOUS ATMOSPHERE 30G</t>
  </si>
  <si>
    <t xml:space="preserve">JAMBON SUPERIEUR DD CUIT TRANCHES DE 45G </t>
  </si>
  <si>
    <t>Nomenclature CMP</t>
  </si>
  <si>
    <t>Chapitre</t>
  </si>
  <si>
    <t>N° lot</t>
  </si>
  <si>
    <t>Libellé lot</t>
  </si>
  <si>
    <t>10.07</t>
  </si>
  <si>
    <t>Viandes &amp; volailles fraiches</t>
  </si>
  <si>
    <t>Charcuterie &amp; Triperie &amp; Traiteur &amp; Saucisserie</t>
  </si>
  <si>
    <t>Charcuteries</t>
  </si>
  <si>
    <t>10.12</t>
  </si>
  <si>
    <t>Fromages</t>
  </si>
  <si>
    <t>CREME DE GRUYERE TYPE VACHE QUI RIT 17.5G ENV</t>
  </si>
  <si>
    <t>FROMAGE FONDU A LA CREME 29% MG 18G TYPE SAMOS</t>
  </si>
  <si>
    <t>FROMAGE BLANC FONDU 29% MG 18G TYPE KIRI</t>
  </si>
  <si>
    <t>REBLOCHON  AOP  500G ENV</t>
  </si>
  <si>
    <t>EMINCE DE VEAU DANS L'EPAULE</t>
  </si>
  <si>
    <t>EMINCE D'AGNEAU DANS L'EPAULE</t>
  </si>
  <si>
    <t>PATE DE FOIE EN PAIN</t>
  </si>
  <si>
    <t>SALADE DE CERVELAS REMOULADE EN SEAU</t>
  </si>
  <si>
    <t>GORGONZOLA 1,5KG ENV</t>
  </si>
  <si>
    <t>Adresse :</t>
  </si>
  <si>
    <t>Nom de la société :</t>
  </si>
  <si>
    <t>Nom de la  personne responsable des marchés :</t>
  </si>
  <si>
    <t>APPEL D'OFFRE OUVERT : FOURNITURE DE DENREES ALIMENTAIRES POUR LES ETABLISSEMENTS DU GHT CENTRE FRANCHE COMTE</t>
  </si>
  <si>
    <t>Référence ou
 code articles</t>
  </si>
  <si>
    <t>TVA</t>
  </si>
  <si>
    <t>Provenance
origine</t>
  </si>
  <si>
    <t>* : les quantités inscrites dans ce tableau ne sont données qu'à titre indicatif</t>
  </si>
  <si>
    <t xml:space="preserve">Montant total du lot </t>
  </si>
  <si>
    <t>Pourcentage de remise sur catalogue proposé</t>
  </si>
  <si>
    <t>Fait à ……………………………….., le……………</t>
  </si>
  <si>
    <t>Cachet  et signature</t>
  </si>
  <si>
    <t>Indice de révision des prix proposé (RNM ou autre)</t>
  </si>
  <si>
    <t>Marque</t>
  </si>
  <si>
    <t>Téléphone :
Fax : 
Courrier électronique :</t>
  </si>
  <si>
    <t>Kg</t>
  </si>
  <si>
    <t>Numéro de ligne et Désignation des articles</t>
  </si>
  <si>
    <t>SPECIALITE FROMAGERE AIL ET FINES HERBES 
EN PORTION 16.66G TYPE CANTADOU</t>
  </si>
  <si>
    <t>SPECIALITE FROMAGERE FONDUE SANS CONSERVATEUR
BARQUETTE DE 1KG DE TYPE VACHE QUI RIT FORMULE PLUS</t>
  </si>
  <si>
    <t>FROMAGE A PÄTE FRAÏCHE AIL ET FINES HERBES 
A TEXTURE LISSE EN TERRINE PLASTIQUE DE 500G TYPE CANTADOU</t>
  </si>
  <si>
    <t>FROMAGE A PATE FRAICHE AIL ET FINES HERBES 
AU LAIT PASTEURISE EN PORTIONS DE 16 G DE TYPE BOURSIN</t>
  </si>
  <si>
    <t>FROMAGE A PATE PRESSEE NON CUITE AU LAIT PASTEURISE 
PORTION DE 22GR DE TYPE MBY ROUGE</t>
  </si>
  <si>
    <t>Prix unitaire HT (kg)</t>
  </si>
  <si>
    <t>Unité de vente (Condition-
nement 
fournisseur + poids net)</t>
  </si>
  <si>
    <t>Prix HT de l'unité de vente</t>
  </si>
  <si>
    <t>Coût
total € HT</t>
  </si>
  <si>
    <t>Coût Total € TTC</t>
  </si>
  <si>
    <t>Quantité estimée</t>
  </si>
  <si>
    <t>Prix unitaire HT(kg)</t>
  </si>
  <si>
    <t>Coût total € TTC</t>
  </si>
  <si>
    <t>Unité de vente demandée</t>
  </si>
  <si>
    <t>Label/Catégorie</t>
  </si>
  <si>
    <t>Unité de vente</t>
  </si>
  <si>
    <t>Coût
total HT €</t>
  </si>
  <si>
    <t>Coût total  TTC €</t>
  </si>
  <si>
    <t>Prix unitaire  HT(kg)</t>
  </si>
  <si>
    <t>Prix HTde l'unité de vente</t>
  </si>
  <si>
    <t>Coût
total TTC</t>
  </si>
  <si>
    <t>Prix de l'unité de vente</t>
  </si>
  <si>
    <t xml:space="preserve">Coût
total HT € </t>
  </si>
  <si>
    <t>Coût
total  TTC</t>
  </si>
  <si>
    <t>Offre de base : conventionnelle</t>
  </si>
  <si>
    <t>Quantité estimé</t>
  </si>
  <si>
    <t xml:space="preserve">Quantité annuelle
* </t>
  </si>
  <si>
    <t>Offre de base :  conventionnelle</t>
  </si>
  <si>
    <t xml:space="preserve">LOT GEOGRAPHIQUE  : CHI-HC de Pontarlier </t>
  </si>
  <si>
    <r>
      <t xml:space="preserve">BORDEREAU DE PRIX UNITAIRES : </t>
    </r>
    <r>
      <rPr>
        <b/>
        <sz val="20"/>
        <color rgb="FFFF0000"/>
        <rFont val="Calibri"/>
        <family val="2"/>
        <scheme val="minor"/>
      </rPr>
      <t xml:space="preserve">LOT N°26 FROMAGES </t>
    </r>
  </si>
  <si>
    <r>
      <t xml:space="preserve">BORDEREAU DE PRIX UNITAIRES : </t>
    </r>
    <r>
      <rPr>
        <b/>
        <sz val="20"/>
        <color rgb="FFFF0000"/>
        <rFont val="Calibri"/>
        <family val="2"/>
        <scheme val="minor"/>
      </rPr>
      <t xml:space="preserve">LOT N°25 CHARCUTERIES </t>
    </r>
  </si>
  <si>
    <r>
      <t xml:space="preserve">BORDEREAU DE PRIX UNITAIRES : </t>
    </r>
    <r>
      <rPr>
        <b/>
        <sz val="20"/>
        <color rgb="FFFF0000"/>
        <rFont val="Calibri"/>
        <family val="2"/>
        <scheme val="minor"/>
      </rPr>
      <t>LOT N°24 VIANDES FRAICHES BŒUF VEAU AGNEAU</t>
    </r>
    <r>
      <rPr>
        <b/>
        <sz val="20"/>
        <color theme="1"/>
        <rFont val="Calibri"/>
        <family val="2"/>
        <scheme val="minor"/>
      </rPr>
      <t xml:space="preserve"> </t>
    </r>
  </si>
  <si>
    <t xml:space="preserve">Viandes fraîches Bœuf, Veau, Agneau </t>
  </si>
  <si>
    <t>Offre "Produits de qualité durable (EGALIM)"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</si>
</sst>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\ _B_F_-;\-* #,##0\ _B_F_-;_-* &quot;-&quot;\ _B_F_-;_-@_-"/>
    <numFmt numFmtId="166" formatCode="0.0%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u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4" fillId="0" borderId="0"/>
    <xf numFmtId="0" fontId="3" fillId="0" borderId="0"/>
    <xf numFmtId="165" fontId="3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05">
    <xf numFmtId="0" fontId="0" fillId="0" borderId="0" xfId="0"/>
    <xf numFmtId="0" fontId="0" fillId="0" borderId="0" xfId="0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0" fillId="2" borderId="5" xfId="0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vertical="center"/>
      <protection locked="0"/>
    </xf>
    <xf numFmtId="44" fontId="0" fillId="0" borderId="2" xfId="10" applyFont="1" applyBorder="1" applyAlignment="1" applyProtection="1">
      <alignment vertical="center"/>
      <protection locked="0"/>
    </xf>
    <xf numFmtId="0" fontId="3" fillId="0" borderId="2" xfId="2" applyFont="1" applyFill="1" applyBorder="1" applyAlignment="1" applyProtection="1">
      <alignment horizontal="center" vertical="center"/>
    </xf>
    <xf numFmtId="0" fontId="6" fillId="0" borderId="0" xfId="0" quotePrefix="1" applyFont="1" applyAlignment="1" applyProtection="1">
      <alignment horizontal="left" vertical="center"/>
      <protection locked="0"/>
    </xf>
    <xf numFmtId="44" fontId="1" fillId="0" borderId="7" xfId="0" applyNumberFormat="1" applyFont="1" applyBorder="1" applyAlignment="1" applyProtection="1">
      <alignment vertical="center"/>
      <protection locked="0"/>
    </xf>
    <xf numFmtId="166" fontId="0" fillId="0" borderId="2" xfId="11" applyNumberFormat="1" applyFont="1" applyBorder="1" applyAlignment="1" applyProtection="1">
      <alignment vertical="center"/>
      <protection locked="0"/>
    </xf>
    <xf numFmtId="44" fontId="1" fillId="0" borderId="2" xfId="0" applyNumberFormat="1" applyFont="1" applyBorder="1" applyAlignment="1" applyProtection="1">
      <alignment vertical="center"/>
      <protection locked="0"/>
    </xf>
    <xf numFmtId="44" fontId="1" fillId="2" borderId="2" xfId="0" applyNumberFormat="1" applyFont="1" applyFill="1" applyBorder="1" applyAlignment="1" applyProtection="1">
      <alignment vertical="center"/>
      <protection locked="0"/>
    </xf>
    <xf numFmtId="0" fontId="3" fillId="2" borderId="2" xfId="2" applyFont="1" applyFill="1" applyBorder="1" applyAlignment="1" applyProtection="1">
      <alignment horizontal="left" vertical="center" wrapText="1"/>
    </xf>
    <xf numFmtId="0" fontId="3" fillId="2" borderId="2" xfId="2" applyFont="1" applyFill="1" applyBorder="1" applyAlignment="1" applyProtection="1">
      <alignment horizontal="left" vertical="center"/>
    </xf>
    <xf numFmtId="0" fontId="0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2" xfId="0" applyFont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 applyProtection="1">
      <alignment horizontal="center" vertical="center"/>
      <protection locked="0"/>
    </xf>
    <xf numFmtId="0" fontId="10" fillId="2" borderId="2" xfId="2" applyFont="1" applyFill="1" applyBorder="1" applyAlignment="1" applyProtection="1">
      <alignment horizontal="left" vertical="center" wrapText="1"/>
    </xf>
    <xf numFmtId="0" fontId="10" fillId="0" borderId="2" xfId="2" applyFont="1" applyFill="1" applyBorder="1" applyAlignment="1" applyProtection="1">
      <alignment horizontal="center" vertical="center"/>
    </xf>
    <xf numFmtId="164" fontId="0" fillId="0" borderId="5" xfId="0" applyNumberFormat="1" applyFont="1" applyBorder="1" applyAlignment="1" applyProtection="1">
      <alignment horizontal="center"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2" borderId="2" xfId="0" applyFont="1" applyFill="1" applyBorder="1" applyAlignment="1" applyProtection="1">
      <alignment vertical="center"/>
      <protection locked="0"/>
    </xf>
    <xf numFmtId="0" fontId="0" fillId="0" borderId="0" xfId="0" applyFont="1"/>
    <xf numFmtId="0" fontId="10" fillId="2" borderId="2" xfId="0" applyFont="1" applyFill="1" applyBorder="1" applyAlignment="1" applyProtection="1">
      <alignment horizontal="center" vertical="center" wrapText="1"/>
    </xf>
    <xf numFmtId="0" fontId="11" fillId="2" borderId="2" xfId="0" applyFont="1" applyFill="1" applyBorder="1" applyAlignment="1" applyProtection="1">
      <alignment horizontal="center" vertical="center"/>
    </xf>
    <xf numFmtId="0" fontId="11" fillId="2" borderId="2" xfId="2" applyFont="1" applyFill="1" applyBorder="1" applyAlignment="1" applyProtection="1">
      <alignment horizontal="left" vertical="center"/>
    </xf>
    <xf numFmtId="0" fontId="11" fillId="2" borderId="2" xfId="0" applyFont="1" applyFill="1" applyBorder="1" applyAlignment="1" applyProtection="1">
      <alignment horizontal="left" vertical="center"/>
    </xf>
    <xf numFmtId="0" fontId="3" fillId="2" borderId="2" xfId="2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0" fontId="0" fillId="2" borderId="2" xfId="0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3" fillId="2" borderId="2" xfId="0" applyFont="1" applyFill="1" applyBorder="1" applyAlignment="1" applyProtection="1">
      <alignment vertical="center"/>
    </xf>
    <xf numFmtId="44" fontId="0" fillId="0" borderId="2" xfId="10" applyFont="1" applyBorder="1" applyAlignment="1">
      <alignment vertical="center"/>
    </xf>
    <xf numFmtId="164" fontId="9" fillId="2" borderId="2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horizontal="left" vertical="center" wrapText="1"/>
      <protection locked="0"/>
    </xf>
    <xf numFmtId="44" fontId="1" fillId="0" borderId="8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center" vertical="center"/>
      <protection locked="0"/>
    </xf>
    <xf numFmtId="0" fontId="0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0" fillId="0" borderId="5" xfId="0" applyFont="1" applyBorder="1" applyAlignment="1" applyProtection="1">
      <alignment horizontal="center" vertical="center"/>
      <protection locked="0"/>
    </xf>
    <xf numFmtId="0" fontId="0" fillId="2" borderId="2" xfId="0" applyFont="1" applyFill="1" applyBorder="1" applyAlignment="1" applyProtection="1">
      <alignment horizontal="center" vertical="center" wrapText="1"/>
    </xf>
    <xf numFmtId="0" fontId="0" fillId="0" borderId="2" xfId="0" applyFont="1" applyFill="1" applyBorder="1" applyAlignment="1" applyProtection="1">
      <alignment horizontal="center" vertical="center" wrapText="1"/>
      <protection locked="0"/>
    </xf>
    <xf numFmtId="1" fontId="0" fillId="0" borderId="2" xfId="10" applyNumberFormat="1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0" fillId="0" borderId="2" xfId="0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top"/>
    </xf>
    <xf numFmtId="0" fontId="2" fillId="0" borderId="10" xfId="0" applyFont="1" applyBorder="1" applyAlignment="1" applyProtection="1">
      <alignment horizontal="center" vertical="center"/>
      <protection locked="0"/>
    </xf>
    <xf numFmtId="0" fontId="14" fillId="2" borderId="2" xfId="0" applyFont="1" applyFill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2" xfId="0" applyFill="1" applyBorder="1" applyAlignment="1">
      <alignment horizontal="center" vertical="center"/>
    </xf>
    <xf numFmtId="164" fontId="0" fillId="2" borderId="5" xfId="0" applyNumberFormat="1" applyFont="1" applyFill="1" applyBorder="1" applyAlignment="1" applyProtection="1">
      <alignment horizontal="center" vertical="center"/>
      <protection locked="0"/>
    </xf>
    <xf numFmtId="0" fontId="9" fillId="2" borderId="2" xfId="0" applyFont="1" applyFill="1" applyBorder="1" applyAlignment="1" applyProtection="1">
      <alignment vertical="center"/>
    </xf>
    <xf numFmtId="0" fontId="0" fillId="2" borderId="2" xfId="0" applyFont="1" applyFill="1" applyBorder="1" applyAlignment="1" applyProtection="1">
      <alignment horizontal="center" vertical="center"/>
      <protection locked="0"/>
    </xf>
    <xf numFmtId="0" fontId="10" fillId="2" borderId="2" xfId="2" applyFont="1" applyFill="1" applyBorder="1" applyAlignment="1" applyProtection="1">
      <alignment horizontal="center" vertical="center"/>
    </xf>
    <xf numFmtId="0" fontId="10" fillId="2" borderId="2" xfId="2" applyFont="1" applyFill="1" applyBorder="1" applyAlignment="1" applyProtection="1">
      <alignment horizontal="left" vertical="center"/>
    </xf>
    <xf numFmtId="0" fontId="10" fillId="2" borderId="2" xfId="0" applyFont="1" applyFill="1" applyBorder="1" applyAlignment="1" applyProtection="1">
      <alignment horizontal="left" vertical="center" wrapText="1"/>
    </xf>
    <xf numFmtId="1" fontId="0" fillId="2" borderId="2" xfId="10" applyNumberFormat="1" applyFont="1" applyFill="1" applyBorder="1" applyAlignment="1" applyProtection="1">
      <alignment horizontal="center" vertical="center"/>
      <protection locked="0"/>
    </xf>
    <xf numFmtId="0" fontId="0" fillId="0" borderId="2" xfId="0" applyBorder="1" applyProtection="1">
      <protection locked="0"/>
    </xf>
    <xf numFmtId="0" fontId="13" fillId="0" borderId="1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top"/>
      <protection locked="0"/>
    </xf>
    <xf numFmtId="0" fontId="0" fillId="2" borderId="5" xfId="0" applyFont="1" applyFill="1" applyBorder="1" applyAlignment="1" applyProtection="1">
      <alignment horizontal="center" vertical="center"/>
    </xf>
    <xf numFmtId="0" fontId="0" fillId="2" borderId="3" xfId="0" applyFont="1" applyFill="1" applyBorder="1" applyAlignment="1" applyProtection="1">
      <alignment horizontal="center" vertical="center"/>
    </xf>
    <xf numFmtId="0" fontId="6" fillId="0" borderId="0" xfId="0" quotePrefix="1" applyFont="1" applyAlignment="1" applyProtection="1">
      <alignment horizontal="left" vertical="center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center" vertical="center"/>
      <protection locked="0"/>
    </xf>
    <xf numFmtId="0" fontId="2" fillId="3" borderId="3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8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top"/>
    </xf>
    <xf numFmtId="0" fontId="0" fillId="0" borderId="5" xfId="0" applyFont="1" applyBorder="1" applyAlignment="1" applyProtection="1">
      <alignment horizontal="left" vertical="center" wrapText="1"/>
      <protection locked="0"/>
    </xf>
    <xf numFmtId="0" fontId="0" fillId="0" borderId="6" xfId="0" applyFont="1" applyBorder="1" applyAlignment="1" applyProtection="1">
      <alignment horizontal="left" vertical="center" wrapText="1"/>
      <protection locked="0"/>
    </xf>
    <xf numFmtId="0" fontId="0" fillId="0" borderId="3" xfId="0" applyFont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2" xfId="0" applyFont="1" applyBorder="1" applyAlignment="1" applyProtection="1">
      <alignment horizontal="center" vertical="center"/>
      <protection locked="0"/>
    </xf>
    <xf numFmtId="0" fontId="2" fillId="4" borderId="5" xfId="0" applyFont="1" applyFill="1" applyBorder="1" applyAlignment="1" applyProtection="1">
      <alignment horizontal="center" vertical="center"/>
      <protection locked="0"/>
    </xf>
    <xf numFmtId="0" fontId="2" fillId="4" borderId="6" xfId="0" applyFont="1" applyFill="1" applyBorder="1" applyAlignment="1" applyProtection="1">
      <alignment horizontal="center" vertical="center"/>
      <protection locked="0"/>
    </xf>
    <xf numFmtId="0" fontId="0" fillId="0" borderId="2" xfId="0" applyFont="1" applyBorder="1" applyAlignment="1" applyProtection="1">
      <alignment horizontal="left" vertical="center" wrapText="1"/>
      <protection locked="0"/>
    </xf>
    <xf numFmtId="0" fontId="2" fillId="4" borderId="2" xfId="0" applyFont="1" applyFill="1" applyBorder="1" applyAlignment="1" applyProtection="1">
      <alignment horizontal="center" vertical="center"/>
      <protection locked="0"/>
    </xf>
    <xf numFmtId="0" fontId="0" fillId="2" borderId="2" xfId="0" applyFont="1" applyFill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0" fillId="0" borderId="4" xfId="0" applyFont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center" vertical="center"/>
      <protection locked="0"/>
    </xf>
    <xf numFmtId="0" fontId="2" fillId="4" borderId="3" xfId="0" applyFont="1" applyFill="1" applyBorder="1" applyAlignment="1" applyProtection="1">
      <alignment horizontal="center" vertical="center"/>
      <protection locked="0"/>
    </xf>
  </cellXfs>
  <cellStyles count="12">
    <cellStyle name="Monétaire" xfId="10" builtinId="4"/>
    <cellStyle name="Normal" xfId="0" builtinId="0"/>
    <cellStyle name="Normal 10 2" xfId="6" xr:uid="{00000000-0005-0000-0000-000002000000}"/>
    <cellStyle name="Normal 12 14" xfId="7" xr:uid="{00000000-0005-0000-0000-000003000000}"/>
    <cellStyle name="Normal 2" xfId="2" xr:uid="{00000000-0005-0000-0000-000004000000}"/>
    <cellStyle name="Normal 2 2" xfId="5" xr:uid="{00000000-0005-0000-0000-000005000000}"/>
    <cellStyle name="Normal 2 3" xfId="8" xr:uid="{00000000-0005-0000-0000-000006000000}"/>
    <cellStyle name="Normal 3" xfId="1" xr:uid="{00000000-0005-0000-0000-000007000000}"/>
    <cellStyle name="Normal 4" xfId="4" xr:uid="{00000000-0005-0000-0000-000008000000}"/>
    <cellStyle name="Normal 4 2" xfId="9" xr:uid="{00000000-0005-0000-0000-000009000000}"/>
    <cellStyle name="Pourcentage" xfId="11" builtinId="5"/>
    <cellStyle name="Pourcentage 2" xfId="3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214313</xdr:colOff>
      <xdr:row>0</xdr:row>
      <xdr:rowOff>154783</xdr:rowOff>
    </xdr:from>
    <xdr:to>
      <xdr:col>1</xdr:col>
      <xdr:colOff>1426411</xdr:colOff>
      <xdr:row>0</xdr:row>
      <xdr:rowOff>1154907</xdr:rowOff>
    </xdr:to>
    <xdr:pic>
      <xdr:nvPicPr>
        <xdr:cNvPr id="2" name="Image 1" descr="bienvenue sur l'intranet WCHUB de l'hôpital">
          <a:extLst>
            <a:ext uri="{FF2B5EF4-FFF2-40B4-BE49-F238E27FC236}">
              <a16:creationId xmlns:a16="http://schemas.microsoft.com/office/drawing/2014/main" id="{A631C51E-7DC7-409F-9D92-238392E47F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3" y="154783"/>
          <a:ext cx="1212098" cy="1000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166688</xdr:colOff>
      <xdr:row>0</xdr:row>
      <xdr:rowOff>116683</xdr:rowOff>
    </xdr:from>
    <xdr:to>
      <xdr:col>1</xdr:col>
      <xdr:colOff>1285875</xdr:colOff>
      <xdr:row>0</xdr:row>
      <xdr:rowOff>786249</xdr:rowOff>
    </xdr:to>
    <xdr:pic>
      <xdr:nvPicPr>
        <xdr:cNvPr id="2" name="Image 1" descr="bienvenue sur l'intranet WCHUB de l'hôpital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8" y="116683"/>
          <a:ext cx="1119187" cy="6695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166689</xdr:colOff>
      <xdr:row>0</xdr:row>
      <xdr:rowOff>116682</xdr:rowOff>
    </xdr:from>
    <xdr:to>
      <xdr:col>1</xdr:col>
      <xdr:colOff>1428751</xdr:colOff>
      <xdr:row>1</xdr:row>
      <xdr:rowOff>228599</xdr:rowOff>
    </xdr:to>
    <xdr:pic>
      <xdr:nvPicPr>
        <xdr:cNvPr id="2" name="Image 1" descr="bienvenue sur l'intranet WCHUB de l'hôpital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389" y="116682"/>
          <a:ext cx="1262062" cy="854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</sheetPr>
  <dimension ref="A4:D8"/>
  <sheetViews>
    <sheetView workbookViewId="0">
      <selection activeCell="D6" sqref="D6"/>
    </sheetView>
  </sheetViews>
  <sheetFormatPr baseColWidth="10" defaultRowHeight="15" x14ac:dyDescent="0.25"/>
  <cols>
    <col min="1" max="1" width="12.28515625" style="25" customWidth="1"/>
    <col min="2" max="2" width="59.42578125" style="25" customWidth="1"/>
    <col min="3" max="3" width="9.42578125" style="25" customWidth="1"/>
    <col min="4" max="4" width="61.28515625" style="25" customWidth="1"/>
    <col min="5" max="16384" width="11.42578125" style="25"/>
  </cols>
  <sheetData>
    <row r="4" spans="1:4" ht="42" customHeight="1" x14ac:dyDescent="0.25">
      <c r="A4" s="71" t="s">
        <v>237</v>
      </c>
      <c r="B4" s="71"/>
      <c r="C4" s="71"/>
      <c r="D4" s="71"/>
    </row>
    <row r="5" spans="1:4" ht="34.5" customHeight="1" x14ac:dyDescent="0.25">
      <c r="A5" s="26" t="s">
        <v>173</v>
      </c>
      <c r="B5" s="26" t="s">
        <v>174</v>
      </c>
      <c r="C5" s="26" t="s">
        <v>175</v>
      </c>
      <c r="D5" s="26" t="s">
        <v>176</v>
      </c>
    </row>
    <row r="6" spans="1:4" ht="20.25" customHeight="1" x14ac:dyDescent="0.25">
      <c r="A6" s="27" t="s">
        <v>177</v>
      </c>
      <c r="B6" s="28" t="s">
        <v>178</v>
      </c>
      <c r="C6" s="27">
        <v>24</v>
      </c>
      <c r="D6" s="29" t="s">
        <v>241</v>
      </c>
    </row>
    <row r="7" spans="1:4" ht="20.25" customHeight="1" x14ac:dyDescent="0.25">
      <c r="A7" s="27" t="s">
        <v>177</v>
      </c>
      <c r="B7" s="28" t="s">
        <v>179</v>
      </c>
      <c r="C7" s="27">
        <v>25</v>
      </c>
      <c r="D7" s="29" t="s">
        <v>180</v>
      </c>
    </row>
    <row r="8" spans="1:4" ht="20.25" customHeight="1" x14ac:dyDescent="0.25">
      <c r="A8" s="27" t="s">
        <v>181</v>
      </c>
      <c r="B8" s="29" t="s">
        <v>182</v>
      </c>
      <c r="C8" s="27">
        <v>26</v>
      </c>
      <c r="D8" s="29" t="s">
        <v>182</v>
      </c>
    </row>
  </sheetData>
  <mergeCells count="1">
    <mergeCell ref="A4:D4"/>
  </mergeCells>
  <pageMargins left="0" right="0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2ED03-412D-494F-BCC5-A33C6A62A9F7}">
  <sheetPr>
    <tabColor rgb="FFFF0000"/>
  </sheetPr>
  <dimension ref="A1:Y30"/>
  <sheetViews>
    <sheetView tabSelected="1" view="pageBreakPreview" topLeftCell="C1" zoomScale="80" zoomScaleNormal="80" zoomScaleSheetLayoutView="80" workbookViewId="0">
      <selection activeCell="O6" sqref="O6"/>
    </sheetView>
  </sheetViews>
  <sheetFormatPr baseColWidth="10" defaultRowHeight="15" x14ac:dyDescent="0.25"/>
  <cols>
    <col min="1" max="1" width="3.7109375" style="16" customWidth="1"/>
    <col min="2" max="2" width="70.85546875" style="17" customWidth="1"/>
    <col min="3" max="3" width="10.5703125" style="17" customWidth="1"/>
    <col min="4" max="4" width="10.140625" style="17" bestFit="1" customWidth="1"/>
    <col min="5" max="5" width="10.140625" style="17" customWidth="1"/>
    <col min="6" max="8" width="11.42578125" style="17"/>
    <col min="9" max="9" width="18.5703125" style="17" customWidth="1"/>
    <col min="10" max="10" width="15" style="17" customWidth="1"/>
    <col min="11" max="11" width="15.5703125" style="17" customWidth="1"/>
    <col min="12" max="12" width="19.28515625" style="17" customWidth="1"/>
    <col min="13" max="13" width="11" style="17" customWidth="1"/>
    <col min="14" max="14" width="12.85546875" style="17" bestFit="1" customWidth="1"/>
    <col min="15" max="15" width="17.140625" style="17" customWidth="1"/>
    <col min="16" max="16" width="11.42578125" style="17"/>
    <col min="17" max="17" width="17.85546875" style="17" customWidth="1"/>
    <col min="18" max="19" width="11.42578125" style="17"/>
    <col min="20" max="20" width="20.28515625" style="17" customWidth="1"/>
    <col min="21" max="24" width="11.42578125" style="17"/>
    <col min="25" max="25" width="12.5703125" style="17" customWidth="1"/>
    <col min="26" max="16384" width="11.42578125" style="17"/>
  </cols>
  <sheetData>
    <row r="1" spans="1:25" ht="95.25" customHeight="1" x14ac:dyDescent="0.25">
      <c r="C1" s="86" t="s">
        <v>195</v>
      </c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</row>
    <row r="2" spans="1:25" ht="24" customHeight="1" x14ac:dyDescent="0.25">
      <c r="A2" s="86" t="s">
        <v>240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</row>
    <row r="3" spans="1:25" ht="26.25" customHeight="1" x14ac:dyDescent="0.25">
      <c r="A3" s="87" t="s">
        <v>193</v>
      </c>
      <c r="B3" s="87"/>
      <c r="C3" s="87"/>
      <c r="D3" s="87"/>
      <c r="E3" s="92" t="s">
        <v>194</v>
      </c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4"/>
    </row>
    <row r="4" spans="1:25" ht="52.5" customHeight="1" x14ac:dyDescent="0.25">
      <c r="A4" s="88" t="s">
        <v>192</v>
      </c>
      <c r="B4" s="88"/>
      <c r="C4" s="88"/>
      <c r="D4" s="88"/>
      <c r="E4" s="89" t="s">
        <v>206</v>
      </c>
      <c r="F4" s="90"/>
      <c r="G4" s="90"/>
      <c r="H4" s="90"/>
      <c r="I4" s="90"/>
      <c r="J4" s="90"/>
      <c r="K4" s="90"/>
      <c r="L4" s="90"/>
      <c r="M4" s="90"/>
      <c r="N4" s="91"/>
      <c r="O4" s="38"/>
    </row>
    <row r="5" spans="1:25" ht="27" customHeight="1" x14ac:dyDescent="0.25">
      <c r="A5" s="95"/>
      <c r="B5" s="95"/>
      <c r="C5" s="95"/>
      <c r="D5" s="95"/>
      <c r="E5" s="83" t="s">
        <v>233</v>
      </c>
      <c r="F5" s="84"/>
      <c r="G5" s="84"/>
      <c r="H5" s="84"/>
      <c r="I5" s="84"/>
      <c r="J5" s="84"/>
      <c r="K5" s="84"/>
      <c r="L5" s="84"/>
      <c r="M5" s="84"/>
      <c r="N5" s="85"/>
      <c r="O5" s="96" t="s">
        <v>242</v>
      </c>
      <c r="P5" s="97"/>
      <c r="Q5" s="97"/>
      <c r="R5" s="97"/>
      <c r="S5" s="97"/>
      <c r="T5" s="97"/>
      <c r="U5" s="97"/>
      <c r="V5" s="97"/>
      <c r="W5" s="97"/>
      <c r="X5" s="97"/>
      <c r="Y5" s="97"/>
    </row>
    <row r="6" spans="1:25" s="16" customFormat="1" ht="130.5" customHeight="1" x14ac:dyDescent="0.25">
      <c r="A6" s="77" t="s">
        <v>208</v>
      </c>
      <c r="B6" s="78"/>
      <c r="C6" s="51" t="s">
        <v>222</v>
      </c>
      <c r="D6" s="4" t="s">
        <v>235</v>
      </c>
      <c r="E6" s="4" t="s">
        <v>234</v>
      </c>
      <c r="F6" s="18" t="s">
        <v>205</v>
      </c>
      <c r="G6" s="18" t="s">
        <v>198</v>
      </c>
      <c r="H6" s="18" t="s">
        <v>196</v>
      </c>
      <c r="I6" s="18" t="s">
        <v>215</v>
      </c>
      <c r="J6" s="18" t="s">
        <v>214</v>
      </c>
      <c r="K6" s="18" t="s">
        <v>216</v>
      </c>
      <c r="L6" s="18" t="s">
        <v>217</v>
      </c>
      <c r="M6" s="42" t="s">
        <v>197</v>
      </c>
      <c r="N6" s="18" t="s">
        <v>218</v>
      </c>
      <c r="O6" s="52" t="s">
        <v>219</v>
      </c>
      <c r="P6" s="18" t="s">
        <v>205</v>
      </c>
      <c r="Q6" s="18" t="s">
        <v>198</v>
      </c>
      <c r="R6" s="18" t="s">
        <v>223</v>
      </c>
      <c r="S6" s="18" t="s">
        <v>196</v>
      </c>
      <c r="T6" s="18" t="s">
        <v>215</v>
      </c>
      <c r="U6" s="18" t="s">
        <v>220</v>
      </c>
      <c r="V6" s="18" t="s">
        <v>216</v>
      </c>
      <c r="W6" s="18" t="s">
        <v>217</v>
      </c>
      <c r="X6" s="42" t="s">
        <v>197</v>
      </c>
      <c r="Y6" s="18" t="s">
        <v>221</v>
      </c>
    </row>
    <row r="7" spans="1:25" ht="30.75" customHeight="1" x14ac:dyDescent="0.25">
      <c r="A7" s="42">
        <v>1</v>
      </c>
      <c r="B7" s="20" t="s">
        <v>0</v>
      </c>
      <c r="C7" s="21" t="s">
        <v>207</v>
      </c>
      <c r="D7" s="70">
        <v>1400</v>
      </c>
      <c r="E7" s="22">
        <f t="shared" ref="E7:E15" si="0">D7*0.5</f>
        <v>700</v>
      </c>
      <c r="F7" s="23"/>
      <c r="G7" s="23"/>
      <c r="H7" s="23"/>
      <c r="I7" s="23"/>
      <c r="J7" s="7"/>
      <c r="K7" s="7"/>
      <c r="L7" s="7">
        <f>+J7*E7</f>
        <v>0</v>
      </c>
      <c r="M7" s="11"/>
      <c r="N7" s="7">
        <f t="shared" ref="N7:N27" si="1">+(L7*M7)+L7</f>
        <v>0</v>
      </c>
      <c r="O7" s="69">
        <f>D7*0.5</f>
        <v>700</v>
      </c>
      <c r="P7" s="23"/>
      <c r="Q7" s="23"/>
      <c r="R7" s="23"/>
      <c r="S7" s="23"/>
      <c r="T7" s="23"/>
      <c r="U7" s="7"/>
      <c r="V7" s="7"/>
      <c r="W7" s="7">
        <f>+U7*O7</f>
        <v>0</v>
      </c>
      <c r="X7" s="11"/>
      <c r="Y7" s="7">
        <f t="shared" ref="Y7:Y27" si="2">+(W7*X7)+W7</f>
        <v>0</v>
      </c>
    </row>
    <row r="8" spans="1:25" ht="30.75" customHeight="1" x14ac:dyDescent="0.25">
      <c r="A8" s="42">
        <v>2</v>
      </c>
      <c r="B8" s="20" t="s">
        <v>1</v>
      </c>
      <c r="C8" s="21" t="s">
        <v>207</v>
      </c>
      <c r="D8" s="70">
        <v>35</v>
      </c>
      <c r="E8" s="22">
        <f t="shared" si="0"/>
        <v>17.5</v>
      </c>
      <c r="F8" s="23"/>
      <c r="G8" s="23"/>
      <c r="H8" s="23"/>
      <c r="I8" s="23"/>
      <c r="J8" s="7"/>
      <c r="K8" s="7"/>
      <c r="L8" s="7">
        <f t="shared" ref="L8:L27" si="3">+J8*E8</f>
        <v>0</v>
      </c>
      <c r="M8" s="11"/>
      <c r="N8" s="7">
        <f t="shared" si="1"/>
        <v>0</v>
      </c>
      <c r="O8" s="69">
        <f t="shared" ref="O8:O27" si="4">D8*0.5</f>
        <v>17.5</v>
      </c>
      <c r="P8" s="23"/>
      <c r="Q8" s="23"/>
      <c r="R8" s="23"/>
      <c r="S8" s="23"/>
      <c r="T8" s="23"/>
      <c r="U8" s="7"/>
      <c r="V8" s="7"/>
      <c r="W8" s="7">
        <f t="shared" ref="W8:W27" si="5">+U8*O8</f>
        <v>0</v>
      </c>
      <c r="X8" s="11"/>
      <c r="Y8" s="7">
        <f t="shared" si="2"/>
        <v>0</v>
      </c>
    </row>
    <row r="9" spans="1:25" ht="30.75" customHeight="1" x14ac:dyDescent="0.25">
      <c r="A9" s="42">
        <v>5</v>
      </c>
      <c r="B9" s="20" t="s">
        <v>2</v>
      </c>
      <c r="C9" s="21" t="s">
        <v>207</v>
      </c>
      <c r="D9" s="70">
        <v>400</v>
      </c>
      <c r="E9" s="22">
        <f t="shared" si="0"/>
        <v>200</v>
      </c>
      <c r="F9" s="23"/>
      <c r="G9" s="23"/>
      <c r="H9" s="23"/>
      <c r="I9" s="23"/>
      <c r="J9" s="7"/>
      <c r="K9" s="7"/>
      <c r="L9" s="7">
        <f t="shared" si="3"/>
        <v>0</v>
      </c>
      <c r="M9" s="11"/>
      <c r="N9" s="7">
        <f t="shared" si="1"/>
        <v>0</v>
      </c>
      <c r="O9" s="69">
        <f t="shared" si="4"/>
        <v>200</v>
      </c>
      <c r="P9" s="23"/>
      <c r="Q9" s="23"/>
      <c r="R9" s="23"/>
      <c r="S9" s="23"/>
      <c r="T9" s="23"/>
      <c r="U9" s="7"/>
      <c r="V9" s="7"/>
      <c r="W9" s="7">
        <f t="shared" si="5"/>
        <v>0</v>
      </c>
      <c r="X9" s="11"/>
      <c r="Y9" s="7">
        <f t="shared" si="2"/>
        <v>0</v>
      </c>
    </row>
    <row r="10" spans="1:25" ht="30.75" customHeight="1" x14ac:dyDescent="0.25">
      <c r="A10" s="42">
        <v>6</v>
      </c>
      <c r="B10" s="20" t="s">
        <v>188</v>
      </c>
      <c r="C10" s="21" t="s">
        <v>207</v>
      </c>
      <c r="D10" s="70">
        <v>0</v>
      </c>
      <c r="E10" s="22">
        <f t="shared" si="0"/>
        <v>0</v>
      </c>
      <c r="F10" s="23"/>
      <c r="G10" s="23"/>
      <c r="H10" s="23"/>
      <c r="I10" s="23"/>
      <c r="J10" s="7"/>
      <c r="K10" s="7"/>
      <c r="L10" s="7">
        <f t="shared" si="3"/>
        <v>0</v>
      </c>
      <c r="M10" s="11"/>
      <c r="N10" s="7">
        <f t="shared" si="1"/>
        <v>0</v>
      </c>
      <c r="O10" s="69">
        <f t="shared" si="4"/>
        <v>0</v>
      </c>
      <c r="P10" s="23"/>
      <c r="Q10" s="23"/>
      <c r="R10" s="23"/>
      <c r="S10" s="23"/>
      <c r="T10" s="23"/>
      <c r="U10" s="7"/>
      <c r="V10" s="7"/>
      <c r="W10" s="7">
        <f t="shared" si="5"/>
        <v>0</v>
      </c>
      <c r="X10" s="11"/>
      <c r="Y10" s="7">
        <f t="shared" si="2"/>
        <v>0</v>
      </c>
    </row>
    <row r="11" spans="1:25" ht="30.75" customHeight="1" x14ac:dyDescent="0.25">
      <c r="A11" s="65">
        <v>8</v>
      </c>
      <c r="B11" s="20" t="s">
        <v>187</v>
      </c>
      <c r="C11" s="66" t="s">
        <v>207</v>
      </c>
      <c r="D11" s="70">
        <v>700</v>
      </c>
      <c r="E11" s="63">
        <f t="shared" si="0"/>
        <v>350</v>
      </c>
      <c r="F11" s="23"/>
      <c r="G11" s="23"/>
      <c r="H11" s="23"/>
      <c r="I11" s="23"/>
      <c r="J11" s="7"/>
      <c r="K11" s="7"/>
      <c r="L11" s="7">
        <f t="shared" si="3"/>
        <v>0</v>
      </c>
      <c r="M11" s="11"/>
      <c r="N11" s="7">
        <f t="shared" si="1"/>
        <v>0</v>
      </c>
      <c r="O11" s="69">
        <f t="shared" si="4"/>
        <v>350</v>
      </c>
      <c r="P11" s="23"/>
      <c r="Q11" s="23"/>
      <c r="R11" s="23"/>
      <c r="S11" s="23"/>
      <c r="T11" s="23"/>
      <c r="U11" s="7"/>
      <c r="V11" s="7"/>
      <c r="W11" s="7">
        <f t="shared" si="5"/>
        <v>0</v>
      </c>
      <c r="X11" s="11"/>
      <c r="Y11" s="7">
        <f t="shared" si="2"/>
        <v>0</v>
      </c>
    </row>
    <row r="12" spans="1:25" ht="30.75" customHeight="1" x14ac:dyDescent="0.25">
      <c r="A12" s="65">
        <v>9</v>
      </c>
      <c r="B12" s="20" t="s">
        <v>74</v>
      </c>
      <c r="C12" s="66" t="s">
        <v>207</v>
      </c>
      <c r="D12" s="70">
        <v>0</v>
      </c>
      <c r="E12" s="63">
        <f t="shared" si="0"/>
        <v>0</v>
      </c>
      <c r="F12" s="23"/>
      <c r="G12" s="23"/>
      <c r="H12" s="23"/>
      <c r="I12" s="23"/>
      <c r="J12" s="7"/>
      <c r="K12" s="7"/>
      <c r="L12" s="7">
        <f t="shared" si="3"/>
        <v>0</v>
      </c>
      <c r="M12" s="11"/>
      <c r="N12" s="7">
        <f t="shared" si="1"/>
        <v>0</v>
      </c>
      <c r="O12" s="69">
        <f t="shared" si="4"/>
        <v>0</v>
      </c>
      <c r="P12" s="23"/>
      <c r="Q12" s="23"/>
      <c r="R12" s="23"/>
      <c r="S12" s="23"/>
      <c r="T12" s="23"/>
      <c r="U12" s="7"/>
      <c r="V12" s="7"/>
      <c r="W12" s="7">
        <f t="shared" si="5"/>
        <v>0</v>
      </c>
      <c r="X12" s="11"/>
      <c r="Y12" s="7">
        <f t="shared" si="2"/>
        <v>0</v>
      </c>
    </row>
    <row r="13" spans="1:25" ht="30.75" customHeight="1" x14ac:dyDescent="0.25">
      <c r="A13" s="65">
        <v>10</v>
      </c>
      <c r="B13" s="20" t="s">
        <v>3</v>
      </c>
      <c r="C13" s="66" t="s">
        <v>207</v>
      </c>
      <c r="D13" s="70">
        <v>0</v>
      </c>
      <c r="E13" s="63">
        <f t="shared" si="0"/>
        <v>0</v>
      </c>
      <c r="F13" s="23"/>
      <c r="G13" s="23"/>
      <c r="H13" s="23"/>
      <c r="I13" s="23"/>
      <c r="J13" s="7"/>
      <c r="K13" s="7"/>
      <c r="L13" s="7">
        <f t="shared" si="3"/>
        <v>0</v>
      </c>
      <c r="M13" s="11"/>
      <c r="N13" s="7">
        <f t="shared" si="1"/>
        <v>0</v>
      </c>
      <c r="O13" s="69">
        <f t="shared" si="4"/>
        <v>0</v>
      </c>
      <c r="P13" s="23"/>
      <c r="Q13" s="23"/>
      <c r="R13" s="23"/>
      <c r="S13" s="23"/>
      <c r="T13" s="23"/>
      <c r="U13" s="7"/>
      <c r="V13" s="7"/>
      <c r="W13" s="7">
        <f t="shared" si="5"/>
        <v>0</v>
      </c>
      <c r="X13" s="11"/>
      <c r="Y13" s="7">
        <f t="shared" si="2"/>
        <v>0</v>
      </c>
    </row>
    <row r="14" spans="1:25" ht="30.75" customHeight="1" x14ac:dyDescent="0.25">
      <c r="A14" s="65">
        <v>11</v>
      </c>
      <c r="B14" s="20" t="s">
        <v>4</v>
      </c>
      <c r="C14" s="66" t="s">
        <v>207</v>
      </c>
      <c r="D14" s="70">
        <v>1600</v>
      </c>
      <c r="E14" s="63">
        <f t="shared" si="0"/>
        <v>800</v>
      </c>
      <c r="F14" s="23"/>
      <c r="G14" s="23"/>
      <c r="H14" s="23"/>
      <c r="I14" s="23"/>
      <c r="J14" s="7"/>
      <c r="K14" s="7"/>
      <c r="L14" s="7">
        <f t="shared" si="3"/>
        <v>0</v>
      </c>
      <c r="M14" s="11"/>
      <c r="N14" s="7">
        <f t="shared" si="1"/>
        <v>0</v>
      </c>
      <c r="O14" s="69">
        <f t="shared" si="4"/>
        <v>800</v>
      </c>
      <c r="P14" s="23"/>
      <c r="Q14" s="23"/>
      <c r="R14" s="23"/>
      <c r="S14" s="23"/>
      <c r="T14" s="23"/>
      <c r="U14" s="7"/>
      <c r="V14" s="7"/>
      <c r="W14" s="7">
        <f t="shared" si="5"/>
        <v>0</v>
      </c>
      <c r="X14" s="11"/>
      <c r="Y14" s="7">
        <f t="shared" si="2"/>
        <v>0</v>
      </c>
    </row>
    <row r="15" spans="1:25" ht="30.75" customHeight="1" x14ac:dyDescent="0.25">
      <c r="A15" s="65">
        <v>12</v>
      </c>
      <c r="B15" s="20" t="s">
        <v>5</v>
      </c>
      <c r="C15" s="66" t="s">
        <v>207</v>
      </c>
      <c r="D15" s="70">
        <v>0</v>
      </c>
      <c r="E15" s="63">
        <f t="shared" si="0"/>
        <v>0</v>
      </c>
      <c r="F15" s="23"/>
      <c r="G15" s="23"/>
      <c r="H15" s="23"/>
      <c r="I15" s="23"/>
      <c r="J15" s="7"/>
      <c r="K15" s="7"/>
      <c r="L15" s="7">
        <f t="shared" si="3"/>
        <v>0</v>
      </c>
      <c r="M15" s="11"/>
      <c r="N15" s="7">
        <f t="shared" si="1"/>
        <v>0</v>
      </c>
      <c r="O15" s="69">
        <f t="shared" si="4"/>
        <v>0</v>
      </c>
      <c r="P15" s="23"/>
      <c r="Q15" s="23"/>
      <c r="R15" s="23"/>
      <c r="S15" s="23"/>
      <c r="T15" s="23"/>
      <c r="U15" s="7"/>
      <c r="V15" s="7"/>
      <c r="W15" s="7">
        <f t="shared" si="5"/>
        <v>0</v>
      </c>
      <c r="X15" s="11"/>
      <c r="Y15" s="7">
        <f t="shared" si="2"/>
        <v>0</v>
      </c>
    </row>
    <row r="16" spans="1:25" ht="30.75" customHeight="1" x14ac:dyDescent="0.25">
      <c r="A16" s="65">
        <v>14</v>
      </c>
      <c r="B16" s="20" t="s">
        <v>15</v>
      </c>
      <c r="C16" s="66" t="s">
        <v>207</v>
      </c>
      <c r="D16" s="70">
        <v>0</v>
      </c>
      <c r="E16" s="63">
        <f t="shared" ref="E16" si="6">D16*0.5</f>
        <v>0</v>
      </c>
      <c r="F16" s="23"/>
      <c r="G16" s="23"/>
      <c r="H16" s="23"/>
      <c r="I16" s="23"/>
      <c r="J16" s="7"/>
      <c r="K16" s="7"/>
      <c r="L16" s="7">
        <f t="shared" si="3"/>
        <v>0</v>
      </c>
      <c r="M16" s="11"/>
      <c r="N16" s="7">
        <f t="shared" si="1"/>
        <v>0</v>
      </c>
      <c r="O16" s="69">
        <f t="shared" si="4"/>
        <v>0</v>
      </c>
      <c r="P16" s="23"/>
      <c r="Q16" s="23"/>
      <c r="R16" s="23"/>
      <c r="S16" s="23"/>
      <c r="T16" s="23"/>
      <c r="U16" s="7"/>
      <c r="V16" s="7"/>
      <c r="W16" s="7">
        <f t="shared" si="5"/>
        <v>0</v>
      </c>
      <c r="X16" s="11"/>
      <c r="Y16" s="7">
        <f t="shared" si="2"/>
        <v>0</v>
      </c>
    </row>
    <row r="17" spans="1:25" ht="30.75" customHeight="1" x14ac:dyDescent="0.25">
      <c r="A17" s="65">
        <v>18</v>
      </c>
      <c r="B17" s="20" t="s">
        <v>6</v>
      </c>
      <c r="C17" s="66" t="s">
        <v>207</v>
      </c>
      <c r="D17" s="70">
        <v>350</v>
      </c>
      <c r="E17" s="63">
        <f t="shared" ref="E17:E27" si="7">D17*0.5</f>
        <v>175</v>
      </c>
      <c r="F17" s="23"/>
      <c r="G17" s="23"/>
      <c r="H17" s="23"/>
      <c r="I17" s="23"/>
      <c r="J17" s="7"/>
      <c r="K17" s="7"/>
      <c r="L17" s="7">
        <f t="shared" si="3"/>
        <v>0</v>
      </c>
      <c r="M17" s="11"/>
      <c r="N17" s="7">
        <f t="shared" si="1"/>
        <v>0</v>
      </c>
      <c r="O17" s="69">
        <f t="shared" si="4"/>
        <v>175</v>
      </c>
      <c r="P17" s="23"/>
      <c r="Q17" s="23"/>
      <c r="R17" s="23"/>
      <c r="S17" s="23"/>
      <c r="T17" s="23"/>
      <c r="U17" s="7"/>
      <c r="V17" s="7"/>
      <c r="W17" s="7">
        <f t="shared" si="5"/>
        <v>0</v>
      </c>
      <c r="X17" s="11"/>
      <c r="Y17" s="7">
        <f t="shared" si="2"/>
        <v>0</v>
      </c>
    </row>
    <row r="18" spans="1:25" ht="30.75" customHeight="1" x14ac:dyDescent="0.25">
      <c r="A18" s="65">
        <v>19</v>
      </c>
      <c r="B18" s="67" t="s">
        <v>7</v>
      </c>
      <c r="C18" s="66" t="s">
        <v>207</v>
      </c>
      <c r="D18" s="70">
        <v>0</v>
      </c>
      <c r="E18" s="63">
        <f t="shared" si="7"/>
        <v>0</v>
      </c>
      <c r="F18" s="23"/>
      <c r="G18" s="23"/>
      <c r="H18" s="23"/>
      <c r="I18" s="23"/>
      <c r="J18" s="7"/>
      <c r="K18" s="7"/>
      <c r="L18" s="7">
        <f t="shared" si="3"/>
        <v>0</v>
      </c>
      <c r="M18" s="11"/>
      <c r="N18" s="7">
        <f t="shared" si="1"/>
        <v>0</v>
      </c>
      <c r="O18" s="69">
        <f t="shared" si="4"/>
        <v>0</v>
      </c>
      <c r="P18" s="23"/>
      <c r="Q18" s="23"/>
      <c r="R18" s="23"/>
      <c r="S18" s="23"/>
      <c r="T18" s="23"/>
      <c r="U18" s="7"/>
      <c r="V18" s="7"/>
      <c r="W18" s="7">
        <f t="shared" si="5"/>
        <v>0</v>
      </c>
      <c r="X18" s="11"/>
      <c r="Y18" s="7">
        <f t="shared" si="2"/>
        <v>0</v>
      </c>
    </row>
    <row r="19" spans="1:25" ht="30.75" customHeight="1" x14ac:dyDescent="0.25">
      <c r="A19" s="65">
        <v>20</v>
      </c>
      <c r="B19" s="20" t="s">
        <v>8</v>
      </c>
      <c r="C19" s="66" t="s">
        <v>207</v>
      </c>
      <c r="D19" s="70">
        <v>0</v>
      </c>
      <c r="E19" s="63">
        <f t="shared" si="7"/>
        <v>0</v>
      </c>
      <c r="F19" s="23"/>
      <c r="G19" s="23"/>
      <c r="H19" s="23"/>
      <c r="I19" s="23"/>
      <c r="J19" s="7"/>
      <c r="K19" s="7"/>
      <c r="L19" s="7">
        <f t="shared" si="3"/>
        <v>0</v>
      </c>
      <c r="M19" s="11"/>
      <c r="N19" s="7">
        <f t="shared" si="1"/>
        <v>0</v>
      </c>
      <c r="O19" s="69">
        <f t="shared" si="4"/>
        <v>0</v>
      </c>
      <c r="P19" s="23"/>
      <c r="Q19" s="23"/>
      <c r="R19" s="23"/>
      <c r="S19" s="23"/>
      <c r="T19" s="23"/>
      <c r="U19" s="7"/>
      <c r="V19" s="7"/>
      <c r="W19" s="7">
        <f t="shared" si="5"/>
        <v>0</v>
      </c>
      <c r="X19" s="11"/>
      <c r="Y19" s="7">
        <f t="shared" si="2"/>
        <v>0</v>
      </c>
    </row>
    <row r="20" spans="1:25" ht="30.75" customHeight="1" x14ac:dyDescent="0.25">
      <c r="A20" s="65">
        <v>22</v>
      </c>
      <c r="B20" s="20" t="s">
        <v>9</v>
      </c>
      <c r="C20" s="66" t="s">
        <v>207</v>
      </c>
      <c r="D20" s="70">
        <v>1000</v>
      </c>
      <c r="E20" s="63">
        <f t="shared" si="7"/>
        <v>500</v>
      </c>
      <c r="F20" s="23"/>
      <c r="G20" s="23"/>
      <c r="H20" s="23"/>
      <c r="I20" s="23"/>
      <c r="J20" s="7"/>
      <c r="K20" s="7"/>
      <c r="L20" s="7">
        <f t="shared" si="3"/>
        <v>0</v>
      </c>
      <c r="M20" s="11"/>
      <c r="N20" s="7">
        <f t="shared" si="1"/>
        <v>0</v>
      </c>
      <c r="O20" s="69">
        <f t="shared" si="4"/>
        <v>500</v>
      </c>
      <c r="P20" s="23"/>
      <c r="Q20" s="23"/>
      <c r="R20" s="23"/>
      <c r="S20" s="23"/>
      <c r="T20" s="23"/>
      <c r="U20" s="7"/>
      <c r="V20" s="7"/>
      <c r="W20" s="7">
        <f t="shared" si="5"/>
        <v>0</v>
      </c>
      <c r="X20" s="11"/>
      <c r="Y20" s="7">
        <f t="shared" si="2"/>
        <v>0</v>
      </c>
    </row>
    <row r="21" spans="1:25" ht="30.75" customHeight="1" x14ac:dyDescent="0.25">
      <c r="A21" s="65">
        <v>23</v>
      </c>
      <c r="B21" s="20" t="s">
        <v>10</v>
      </c>
      <c r="C21" s="66" t="s">
        <v>207</v>
      </c>
      <c r="D21" s="70">
        <v>0</v>
      </c>
      <c r="E21" s="63">
        <f t="shared" si="7"/>
        <v>0</v>
      </c>
      <c r="F21" s="23"/>
      <c r="G21" s="23"/>
      <c r="H21" s="23"/>
      <c r="I21" s="23"/>
      <c r="J21" s="7"/>
      <c r="K21" s="7"/>
      <c r="L21" s="7">
        <f t="shared" si="3"/>
        <v>0</v>
      </c>
      <c r="M21" s="11"/>
      <c r="N21" s="7">
        <f t="shared" si="1"/>
        <v>0</v>
      </c>
      <c r="O21" s="69">
        <f t="shared" si="4"/>
        <v>0</v>
      </c>
      <c r="P21" s="23"/>
      <c r="Q21" s="23"/>
      <c r="R21" s="23"/>
      <c r="S21" s="23"/>
      <c r="T21" s="23"/>
      <c r="U21" s="7"/>
      <c r="V21" s="7"/>
      <c r="W21" s="7">
        <f t="shared" si="5"/>
        <v>0</v>
      </c>
      <c r="X21" s="11"/>
      <c r="Y21" s="7">
        <f t="shared" si="2"/>
        <v>0</v>
      </c>
    </row>
    <row r="22" spans="1:25" ht="30.75" customHeight="1" x14ac:dyDescent="0.25">
      <c r="A22" s="65">
        <v>26</v>
      </c>
      <c r="B22" s="68" t="s">
        <v>18</v>
      </c>
      <c r="C22" s="66" t="s">
        <v>207</v>
      </c>
      <c r="D22" s="70">
        <v>0</v>
      </c>
      <c r="E22" s="63">
        <f t="shared" si="7"/>
        <v>0</v>
      </c>
      <c r="F22" s="23"/>
      <c r="G22" s="23"/>
      <c r="H22" s="23"/>
      <c r="I22" s="23"/>
      <c r="J22" s="7"/>
      <c r="K22" s="7"/>
      <c r="L22" s="7">
        <f t="shared" si="3"/>
        <v>0</v>
      </c>
      <c r="M22" s="11"/>
      <c r="N22" s="7">
        <f t="shared" si="1"/>
        <v>0</v>
      </c>
      <c r="O22" s="69">
        <f t="shared" si="4"/>
        <v>0</v>
      </c>
      <c r="P22" s="23"/>
      <c r="Q22" s="23"/>
      <c r="R22" s="23"/>
      <c r="S22" s="23"/>
      <c r="T22" s="23"/>
      <c r="U22" s="7"/>
      <c r="V22" s="7"/>
      <c r="W22" s="7">
        <f t="shared" si="5"/>
        <v>0</v>
      </c>
      <c r="X22" s="11"/>
      <c r="Y22" s="7">
        <f t="shared" si="2"/>
        <v>0</v>
      </c>
    </row>
    <row r="23" spans="1:25" ht="30.75" customHeight="1" x14ac:dyDescent="0.25">
      <c r="A23" s="65">
        <v>27</v>
      </c>
      <c r="B23" s="20" t="s">
        <v>11</v>
      </c>
      <c r="C23" s="66" t="s">
        <v>207</v>
      </c>
      <c r="D23" s="70">
        <v>0</v>
      </c>
      <c r="E23" s="63">
        <f t="shared" si="7"/>
        <v>0</v>
      </c>
      <c r="F23" s="23"/>
      <c r="G23" s="23"/>
      <c r="H23" s="23"/>
      <c r="I23" s="23"/>
      <c r="J23" s="7"/>
      <c r="K23" s="7"/>
      <c r="L23" s="7">
        <f t="shared" si="3"/>
        <v>0</v>
      </c>
      <c r="M23" s="11"/>
      <c r="N23" s="7">
        <f t="shared" si="1"/>
        <v>0</v>
      </c>
      <c r="O23" s="69">
        <f t="shared" si="4"/>
        <v>0</v>
      </c>
      <c r="P23" s="23"/>
      <c r="Q23" s="23"/>
      <c r="R23" s="23"/>
      <c r="S23" s="23"/>
      <c r="T23" s="23"/>
      <c r="U23" s="7"/>
      <c r="V23" s="7"/>
      <c r="W23" s="7">
        <f t="shared" si="5"/>
        <v>0</v>
      </c>
      <c r="X23" s="11"/>
      <c r="Y23" s="7">
        <f t="shared" si="2"/>
        <v>0</v>
      </c>
    </row>
    <row r="24" spans="1:25" ht="30.75" customHeight="1" x14ac:dyDescent="0.25">
      <c r="A24" s="65">
        <v>28</v>
      </c>
      <c r="B24" s="20" t="s">
        <v>16</v>
      </c>
      <c r="C24" s="66" t="s">
        <v>207</v>
      </c>
      <c r="D24" s="70">
        <v>1050</v>
      </c>
      <c r="E24" s="63">
        <f t="shared" si="7"/>
        <v>525</v>
      </c>
      <c r="F24" s="23"/>
      <c r="G24" s="23"/>
      <c r="H24" s="23"/>
      <c r="I24" s="23"/>
      <c r="J24" s="7"/>
      <c r="K24" s="7"/>
      <c r="L24" s="7">
        <f t="shared" si="3"/>
        <v>0</v>
      </c>
      <c r="M24" s="11"/>
      <c r="N24" s="7">
        <f t="shared" si="1"/>
        <v>0</v>
      </c>
      <c r="O24" s="69">
        <f t="shared" si="4"/>
        <v>525</v>
      </c>
      <c r="P24" s="23"/>
      <c r="Q24" s="23"/>
      <c r="R24" s="23"/>
      <c r="S24" s="23"/>
      <c r="T24" s="23"/>
      <c r="U24" s="7"/>
      <c r="V24" s="7"/>
      <c r="W24" s="7">
        <f t="shared" si="5"/>
        <v>0</v>
      </c>
      <c r="X24" s="11"/>
      <c r="Y24" s="7">
        <f t="shared" si="2"/>
        <v>0</v>
      </c>
    </row>
    <row r="25" spans="1:25" ht="30.75" customHeight="1" x14ac:dyDescent="0.25">
      <c r="A25" s="65">
        <v>30</v>
      </c>
      <c r="B25" s="20" t="s">
        <v>12</v>
      </c>
      <c r="C25" s="66" t="s">
        <v>207</v>
      </c>
      <c r="D25" s="70">
        <v>850</v>
      </c>
      <c r="E25" s="63">
        <f t="shared" si="7"/>
        <v>425</v>
      </c>
      <c r="F25" s="23"/>
      <c r="G25" s="23"/>
      <c r="H25" s="23"/>
      <c r="I25" s="23"/>
      <c r="J25" s="7"/>
      <c r="K25" s="7"/>
      <c r="L25" s="7">
        <f t="shared" si="3"/>
        <v>0</v>
      </c>
      <c r="M25" s="11"/>
      <c r="N25" s="7">
        <f t="shared" si="1"/>
        <v>0</v>
      </c>
      <c r="O25" s="69">
        <f t="shared" si="4"/>
        <v>425</v>
      </c>
      <c r="P25" s="23"/>
      <c r="Q25" s="23"/>
      <c r="R25" s="23"/>
      <c r="S25" s="23"/>
      <c r="T25" s="23"/>
      <c r="U25" s="7"/>
      <c r="V25" s="7"/>
      <c r="W25" s="7">
        <f t="shared" si="5"/>
        <v>0</v>
      </c>
      <c r="X25" s="11"/>
      <c r="Y25" s="7">
        <f t="shared" si="2"/>
        <v>0</v>
      </c>
    </row>
    <row r="26" spans="1:25" ht="30.75" customHeight="1" x14ac:dyDescent="0.25">
      <c r="A26" s="65">
        <v>31</v>
      </c>
      <c r="B26" s="20" t="s">
        <v>13</v>
      </c>
      <c r="C26" s="66" t="s">
        <v>207</v>
      </c>
      <c r="D26" s="70">
        <v>2000</v>
      </c>
      <c r="E26" s="63">
        <f t="shared" si="7"/>
        <v>1000</v>
      </c>
      <c r="F26" s="23"/>
      <c r="G26" s="23"/>
      <c r="H26" s="23"/>
      <c r="I26" s="23"/>
      <c r="J26" s="7"/>
      <c r="K26" s="7"/>
      <c r="L26" s="7">
        <f t="shared" si="3"/>
        <v>0</v>
      </c>
      <c r="M26" s="11"/>
      <c r="N26" s="7">
        <f t="shared" si="1"/>
        <v>0</v>
      </c>
      <c r="O26" s="69">
        <f t="shared" si="4"/>
        <v>1000</v>
      </c>
      <c r="P26" s="23"/>
      <c r="Q26" s="23"/>
      <c r="R26" s="23"/>
      <c r="S26" s="23"/>
      <c r="T26" s="23"/>
      <c r="U26" s="7"/>
      <c r="V26" s="7"/>
      <c r="W26" s="7">
        <f t="shared" si="5"/>
        <v>0</v>
      </c>
      <c r="X26" s="11"/>
      <c r="Y26" s="7">
        <f t="shared" si="2"/>
        <v>0</v>
      </c>
    </row>
    <row r="27" spans="1:25" ht="30.75" customHeight="1" x14ac:dyDescent="0.25">
      <c r="A27" s="65">
        <v>32</v>
      </c>
      <c r="B27" s="20" t="s">
        <v>14</v>
      </c>
      <c r="C27" s="66" t="s">
        <v>207</v>
      </c>
      <c r="D27" s="70">
        <v>0</v>
      </c>
      <c r="E27" s="63">
        <f t="shared" si="7"/>
        <v>0</v>
      </c>
      <c r="F27" s="23"/>
      <c r="G27" s="23"/>
      <c r="H27" s="23"/>
      <c r="I27" s="23"/>
      <c r="J27" s="7"/>
      <c r="K27" s="7"/>
      <c r="L27" s="7">
        <f t="shared" si="3"/>
        <v>0</v>
      </c>
      <c r="M27" s="11"/>
      <c r="N27" s="7">
        <f t="shared" si="1"/>
        <v>0</v>
      </c>
      <c r="O27" s="69">
        <f t="shared" si="4"/>
        <v>0</v>
      </c>
      <c r="P27" s="23"/>
      <c r="Q27" s="23"/>
      <c r="R27" s="23"/>
      <c r="S27" s="23"/>
      <c r="T27" s="23"/>
      <c r="U27" s="7"/>
      <c r="V27" s="7"/>
      <c r="W27" s="7">
        <f t="shared" si="5"/>
        <v>0</v>
      </c>
      <c r="X27" s="11"/>
      <c r="Y27" s="7">
        <f t="shared" si="2"/>
        <v>0</v>
      </c>
    </row>
    <row r="28" spans="1:25" ht="49.5" customHeight="1" x14ac:dyDescent="0.25">
      <c r="A28" s="79" t="s">
        <v>199</v>
      </c>
      <c r="B28" s="79"/>
      <c r="D28" s="70">
        <v>0</v>
      </c>
      <c r="F28" s="80" t="s">
        <v>200</v>
      </c>
      <c r="G28" s="81"/>
      <c r="H28" s="81"/>
      <c r="I28" s="81"/>
      <c r="J28" s="82"/>
      <c r="K28" s="49"/>
      <c r="L28" s="10">
        <f>+SUM(L7:L27)</f>
        <v>0</v>
      </c>
      <c r="N28" s="10">
        <f>+SUM(N7:N27)</f>
        <v>0</v>
      </c>
      <c r="O28" s="39"/>
      <c r="P28" s="80" t="s">
        <v>200</v>
      </c>
      <c r="Q28" s="81"/>
      <c r="R28" s="81"/>
      <c r="S28" s="81"/>
      <c r="T28" s="81"/>
      <c r="U28" s="82"/>
      <c r="V28" s="41"/>
      <c r="W28" s="13">
        <f>+SUM(W7:W27)</f>
        <v>0</v>
      </c>
      <c r="X28" s="24"/>
      <c r="Y28" s="13">
        <f>+SUM(Y7:Y27)</f>
        <v>0</v>
      </c>
    </row>
    <row r="29" spans="1:25" ht="49.5" customHeight="1" x14ac:dyDescent="0.25">
      <c r="A29" s="72" t="s">
        <v>202</v>
      </c>
      <c r="B29" s="72"/>
      <c r="F29" s="73" t="s">
        <v>201</v>
      </c>
      <c r="G29" s="74"/>
      <c r="H29" s="74"/>
      <c r="I29" s="74"/>
      <c r="J29" s="75"/>
      <c r="K29" s="43"/>
      <c r="L29" s="50"/>
      <c r="M29" s="42"/>
      <c r="N29" s="42"/>
      <c r="O29" s="40"/>
    </row>
    <row r="30" spans="1:25" ht="49.5" customHeight="1" x14ac:dyDescent="0.25">
      <c r="A30" s="76" t="s">
        <v>203</v>
      </c>
      <c r="B30" s="76"/>
      <c r="F30" s="73" t="s">
        <v>204</v>
      </c>
      <c r="G30" s="74"/>
      <c r="H30" s="74"/>
      <c r="I30" s="74"/>
      <c r="J30" s="75"/>
      <c r="K30" s="43"/>
      <c r="L30" s="50"/>
      <c r="M30" s="45"/>
      <c r="N30" s="45"/>
      <c r="O30" s="40"/>
    </row>
  </sheetData>
  <mergeCells count="17">
    <mergeCell ref="P28:U28"/>
    <mergeCell ref="E5:N5"/>
    <mergeCell ref="C1:Y1"/>
    <mergeCell ref="A2:Y2"/>
    <mergeCell ref="A3:D3"/>
    <mergeCell ref="A4:D4"/>
    <mergeCell ref="E4:N4"/>
    <mergeCell ref="E3:R3"/>
    <mergeCell ref="A5:D5"/>
    <mergeCell ref="O5:Y5"/>
    <mergeCell ref="A29:B29"/>
    <mergeCell ref="F29:J29"/>
    <mergeCell ref="A30:B30"/>
    <mergeCell ref="F30:J30"/>
    <mergeCell ref="A6:B6"/>
    <mergeCell ref="A28:B28"/>
    <mergeCell ref="F28:J28"/>
  </mergeCells>
  <pageMargins left="0" right="0" top="0.19685039370078741" bottom="0" header="0.31496062992125984" footer="0.31496062992125984"/>
  <pageSetup paperSize="8" scale="41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Y73"/>
  <sheetViews>
    <sheetView view="pageBreakPreview" topLeftCell="C1" zoomScaleNormal="80" zoomScaleSheetLayoutView="100" workbookViewId="0">
      <selection activeCell="P5" sqref="P5:Y5"/>
    </sheetView>
  </sheetViews>
  <sheetFormatPr baseColWidth="10" defaultRowHeight="15" x14ac:dyDescent="0.25"/>
  <cols>
    <col min="1" max="1" width="3.42578125" style="2" customWidth="1"/>
    <col min="2" max="2" width="68.85546875" style="2" customWidth="1"/>
    <col min="3" max="3" width="6.42578125" style="2" customWidth="1"/>
    <col min="4" max="8" width="11.42578125" style="2" customWidth="1"/>
    <col min="9" max="9" width="12.7109375" style="2" customWidth="1"/>
    <col min="10" max="19" width="11.42578125" style="2" customWidth="1"/>
    <col min="20" max="20" width="13.42578125" style="2" customWidth="1"/>
    <col min="21" max="25" width="11.42578125" style="2" customWidth="1"/>
    <col min="26" max="16384" width="11.42578125" style="2"/>
  </cols>
  <sheetData>
    <row r="1" spans="1:25" s="17" customFormat="1" ht="66" customHeight="1" x14ac:dyDescent="0.25">
      <c r="A1" s="16"/>
      <c r="C1" s="86" t="s">
        <v>195</v>
      </c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</row>
    <row r="2" spans="1:25" s="17" customFormat="1" ht="24" customHeight="1" x14ac:dyDescent="0.25">
      <c r="A2" s="86" t="s">
        <v>239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</row>
    <row r="3" spans="1:25" s="17" customFormat="1" ht="26.25" customHeight="1" x14ac:dyDescent="0.25">
      <c r="A3" s="87" t="s">
        <v>193</v>
      </c>
      <c r="B3" s="87"/>
      <c r="C3" s="87"/>
      <c r="D3" s="87"/>
      <c r="E3" s="56"/>
      <c r="F3" s="87" t="s">
        <v>194</v>
      </c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</row>
    <row r="4" spans="1:25" s="17" customFormat="1" ht="52.5" customHeight="1" x14ac:dyDescent="0.25">
      <c r="A4" s="88" t="s">
        <v>192</v>
      </c>
      <c r="B4" s="88"/>
      <c r="C4" s="88"/>
      <c r="D4" s="88"/>
      <c r="E4" s="57"/>
      <c r="F4" s="98" t="s">
        <v>206</v>
      </c>
      <c r="G4" s="98"/>
      <c r="H4" s="98"/>
      <c r="I4" s="98"/>
      <c r="J4" s="98"/>
      <c r="K4" s="98"/>
      <c r="L4" s="98"/>
      <c r="M4" s="98"/>
      <c r="N4" s="98"/>
      <c r="O4" s="38"/>
    </row>
    <row r="5" spans="1:25" s="17" customFormat="1" ht="27" customHeight="1" x14ac:dyDescent="0.25">
      <c r="A5" s="95"/>
      <c r="B5" s="95"/>
      <c r="C5" s="95"/>
      <c r="D5" s="95"/>
      <c r="E5" s="55"/>
      <c r="F5" s="103" t="s">
        <v>236</v>
      </c>
      <c r="G5" s="103"/>
      <c r="H5" s="103"/>
      <c r="I5" s="103"/>
      <c r="J5" s="103"/>
      <c r="K5" s="103"/>
      <c r="L5" s="103"/>
      <c r="M5" s="103"/>
      <c r="N5" s="103"/>
      <c r="O5" s="44"/>
      <c r="P5" s="99" t="s">
        <v>242</v>
      </c>
      <c r="Q5" s="99"/>
      <c r="R5" s="99"/>
      <c r="S5" s="99"/>
      <c r="T5" s="99"/>
      <c r="U5" s="99"/>
      <c r="V5" s="99"/>
      <c r="W5" s="99"/>
      <c r="X5" s="99"/>
      <c r="Y5" s="99"/>
    </row>
    <row r="6" spans="1:25" s="16" customFormat="1" ht="90" x14ac:dyDescent="0.25">
      <c r="A6" s="100" t="s">
        <v>208</v>
      </c>
      <c r="B6" s="100"/>
      <c r="C6" s="51" t="s">
        <v>224</v>
      </c>
      <c r="D6" s="32" t="s">
        <v>235</v>
      </c>
      <c r="E6" s="32" t="s">
        <v>219</v>
      </c>
      <c r="F6" s="18" t="s">
        <v>205</v>
      </c>
      <c r="G6" s="18" t="s">
        <v>198</v>
      </c>
      <c r="H6" s="18" t="s">
        <v>196</v>
      </c>
      <c r="I6" s="18" t="s">
        <v>215</v>
      </c>
      <c r="J6" s="18" t="s">
        <v>227</v>
      </c>
      <c r="K6" s="18" t="s">
        <v>228</v>
      </c>
      <c r="L6" s="18" t="s">
        <v>225</v>
      </c>
      <c r="M6" s="19" t="s">
        <v>197</v>
      </c>
      <c r="N6" s="18" t="s">
        <v>232</v>
      </c>
      <c r="O6" s="18" t="s">
        <v>219</v>
      </c>
      <c r="P6" s="18" t="s">
        <v>205</v>
      </c>
      <c r="Q6" s="18" t="s">
        <v>198</v>
      </c>
      <c r="R6" s="18" t="s">
        <v>223</v>
      </c>
      <c r="S6" s="18" t="s">
        <v>196</v>
      </c>
      <c r="T6" s="18" t="s">
        <v>215</v>
      </c>
      <c r="U6" s="18" t="s">
        <v>214</v>
      </c>
      <c r="V6" s="18" t="s">
        <v>230</v>
      </c>
      <c r="W6" s="18" t="s">
        <v>231</v>
      </c>
      <c r="X6" s="19" t="s">
        <v>197</v>
      </c>
      <c r="Y6" s="18" t="s">
        <v>226</v>
      </c>
    </row>
    <row r="7" spans="1:25" ht="18.75" customHeight="1" x14ac:dyDescent="0.25">
      <c r="A7" s="33">
        <v>1</v>
      </c>
      <c r="B7" s="14" t="s">
        <v>61</v>
      </c>
      <c r="C7" s="8" t="s">
        <v>207</v>
      </c>
      <c r="D7" s="70">
        <v>250</v>
      </c>
      <c r="E7" s="22">
        <f t="shared" ref="E7:E38" si="0">D7*0.5</f>
        <v>125</v>
      </c>
      <c r="F7" s="34"/>
      <c r="G7" s="34"/>
      <c r="H7" s="34"/>
      <c r="I7" s="34"/>
      <c r="J7" s="36"/>
      <c r="K7" s="36"/>
      <c r="L7" s="7">
        <f>+$E7*J7</f>
        <v>0</v>
      </c>
      <c r="M7" s="11"/>
      <c r="N7" s="7">
        <f>+(L7*M7)+L7</f>
        <v>0</v>
      </c>
      <c r="O7" s="53">
        <f>D7*0.5</f>
        <v>125</v>
      </c>
      <c r="P7" s="34"/>
      <c r="Q7" s="34"/>
      <c r="R7" s="34"/>
      <c r="S7" s="34"/>
      <c r="T7" s="34"/>
      <c r="U7" s="36"/>
      <c r="V7" s="36"/>
      <c r="W7" s="7">
        <f>+$O7*U7</f>
        <v>0</v>
      </c>
      <c r="X7" s="11"/>
      <c r="Y7" s="7">
        <f t="shared" ref="Y7:Y70" si="1">+(W7*X7)+W7</f>
        <v>0</v>
      </c>
    </row>
    <row r="8" spans="1:25" ht="18.75" customHeight="1" x14ac:dyDescent="0.25">
      <c r="A8" s="33">
        <v>2</v>
      </c>
      <c r="B8" s="14" t="s">
        <v>19</v>
      </c>
      <c r="C8" s="8" t="s">
        <v>207</v>
      </c>
      <c r="D8" s="70">
        <v>10</v>
      </c>
      <c r="E8" s="22">
        <f t="shared" si="0"/>
        <v>5</v>
      </c>
      <c r="F8" s="34"/>
      <c r="G8" s="34"/>
      <c r="H8" s="34"/>
      <c r="I8" s="34"/>
      <c r="J8" s="36"/>
      <c r="K8" s="36"/>
      <c r="L8" s="7">
        <f t="shared" ref="L8:L70" si="2">+$E8*J8</f>
        <v>0</v>
      </c>
      <c r="M8" s="11"/>
      <c r="N8" s="7">
        <f t="shared" ref="N8:N70" si="3">+(L8*M8)+L8</f>
        <v>0</v>
      </c>
      <c r="O8" s="53">
        <f t="shared" ref="O8:O70" si="4">D8*0.5</f>
        <v>5</v>
      </c>
      <c r="P8" s="34"/>
      <c r="Q8" s="34"/>
      <c r="R8" s="34"/>
      <c r="S8" s="34"/>
      <c r="T8" s="34"/>
      <c r="U8" s="36"/>
      <c r="V8" s="36"/>
      <c r="W8" s="7">
        <f t="shared" ref="W8:W70" si="5">+$O8*U8</f>
        <v>0</v>
      </c>
      <c r="X8" s="11"/>
      <c r="Y8" s="7">
        <f t="shared" si="1"/>
        <v>0</v>
      </c>
    </row>
    <row r="9" spans="1:25" ht="18.75" customHeight="1" x14ac:dyDescent="0.25">
      <c r="A9" s="33">
        <v>3</v>
      </c>
      <c r="B9" s="15" t="s">
        <v>20</v>
      </c>
      <c r="C9" s="8" t="s">
        <v>207</v>
      </c>
      <c r="D9" s="70">
        <v>550</v>
      </c>
      <c r="E9" s="22">
        <f t="shared" si="0"/>
        <v>275</v>
      </c>
      <c r="F9" s="34"/>
      <c r="G9" s="34"/>
      <c r="H9" s="34"/>
      <c r="I9" s="34"/>
      <c r="J9" s="36"/>
      <c r="K9" s="36"/>
      <c r="L9" s="7">
        <f t="shared" si="2"/>
        <v>0</v>
      </c>
      <c r="M9" s="11"/>
      <c r="N9" s="7">
        <f t="shared" si="3"/>
        <v>0</v>
      </c>
      <c r="O9" s="53">
        <f t="shared" si="4"/>
        <v>275</v>
      </c>
      <c r="P9" s="34"/>
      <c r="Q9" s="34"/>
      <c r="R9" s="34"/>
      <c r="S9" s="34"/>
      <c r="T9" s="34"/>
      <c r="U9" s="36"/>
      <c r="V9" s="36"/>
      <c r="W9" s="7">
        <f t="shared" si="5"/>
        <v>0</v>
      </c>
      <c r="X9" s="11"/>
      <c r="Y9" s="7">
        <f t="shared" si="1"/>
        <v>0</v>
      </c>
    </row>
    <row r="10" spans="1:25" ht="18.75" customHeight="1" x14ac:dyDescent="0.25">
      <c r="A10" s="33">
        <v>4</v>
      </c>
      <c r="B10" s="14" t="s">
        <v>21</v>
      </c>
      <c r="C10" s="8" t="s">
        <v>207</v>
      </c>
      <c r="D10" s="70">
        <v>120</v>
      </c>
      <c r="E10" s="22">
        <f t="shared" si="0"/>
        <v>60</v>
      </c>
      <c r="F10" s="34"/>
      <c r="G10" s="34"/>
      <c r="H10" s="34"/>
      <c r="I10" s="34"/>
      <c r="J10" s="36"/>
      <c r="K10" s="36"/>
      <c r="L10" s="7">
        <f t="shared" si="2"/>
        <v>0</v>
      </c>
      <c r="M10" s="11"/>
      <c r="N10" s="7">
        <f t="shared" si="3"/>
        <v>0</v>
      </c>
      <c r="O10" s="53">
        <f t="shared" si="4"/>
        <v>60</v>
      </c>
      <c r="P10" s="34"/>
      <c r="Q10" s="34"/>
      <c r="R10" s="34"/>
      <c r="S10" s="34"/>
      <c r="T10" s="34"/>
      <c r="U10" s="36"/>
      <c r="V10" s="36"/>
      <c r="W10" s="7">
        <f t="shared" si="5"/>
        <v>0</v>
      </c>
      <c r="X10" s="11"/>
      <c r="Y10" s="7">
        <f t="shared" si="1"/>
        <v>0</v>
      </c>
    </row>
    <row r="11" spans="1:25" ht="18.75" customHeight="1" x14ac:dyDescent="0.25">
      <c r="A11" s="33">
        <v>5</v>
      </c>
      <c r="B11" s="14" t="s">
        <v>62</v>
      </c>
      <c r="C11" s="8" t="s">
        <v>207</v>
      </c>
      <c r="D11" s="70">
        <v>320</v>
      </c>
      <c r="E11" s="22">
        <f t="shared" si="0"/>
        <v>160</v>
      </c>
      <c r="F11" s="34"/>
      <c r="G11" s="34"/>
      <c r="H11" s="34"/>
      <c r="I11" s="34"/>
      <c r="J11" s="36"/>
      <c r="K11" s="36"/>
      <c r="L11" s="7">
        <f t="shared" si="2"/>
        <v>0</v>
      </c>
      <c r="M11" s="11"/>
      <c r="N11" s="7">
        <f t="shared" si="3"/>
        <v>0</v>
      </c>
      <c r="O11" s="53">
        <f t="shared" si="4"/>
        <v>160</v>
      </c>
      <c r="P11" s="34"/>
      <c r="Q11" s="34"/>
      <c r="R11" s="34"/>
      <c r="S11" s="34"/>
      <c r="T11" s="34"/>
      <c r="U11" s="36"/>
      <c r="V11" s="36"/>
      <c r="W11" s="7">
        <f t="shared" si="5"/>
        <v>0</v>
      </c>
      <c r="X11" s="11"/>
      <c r="Y11" s="7">
        <f t="shared" si="1"/>
        <v>0</v>
      </c>
    </row>
    <row r="12" spans="1:25" ht="18.75" customHeight="1" x14ac:dyDescent="0.25">
      <c r="A12" s="33">
        <v>6</v>
      </c>
      <c r="B12" s="14" t="s">
        <v>22</v>
      </c>
      <c r="C12" s="8" t="s">
        <v>207</v>
      </c>
      <c r="D12" s="70">
        <v>35</v>
      </c>
      <c r="E12" s="22">
        <f t="shared" si="0"/>
        <v>17.5</v>
      </c>
      <c r="F12" s="34"/>
      <c r="G12" s="34"/>
      <c r="H12" s="34"/>
      <c r="I12" s="34"/>
      <c r="J12" s="36"/>
      <c r="K12" s="36"/>
      <c r="L12" s="7">
        <f t="shared" si="2"/>
        <v>0</v>
      </c>
      <c r="M12" s="11"/>
      <c r="N12" s="7">
        <f t="shared" si="3"/>
        <v>0</v>
      </c>
      <c r="O12" s="53">
        <f t="shared" si="4"/>
        <v>17.5</v>
      </c>
      <c r="P12" s="34"/>
      <c r="Q12" s="34"/>
      <c r="R12" s="34"/>
      <c r="S12" s="34"/>
      <c r="T12" s="34"/>
      <c r="U12" s="36"/>
      <c r="V12" s="36"/>
      <c r="W12" s="7">
        <f t="shared" si="5"/>
        <v>0</v>
      </c>
      <c r="X12" s="11"/>
      <c r="Y12" s="7">
        <f t="shared" si="1"/>
        <v>0</v>
      </c>
    </row>
    <row r="13" spans="1:25" ht="18.75" customHeight="1" x14ac:dyDescent="0.25">
      <c r="A13" s="33">
        <v>7</v>
      </c>
      <c r="B13" s="14" t="s">
        <v>23</v>
      </c>
      <c r="C13" s="8" t="s">
        <v>207</v>
      </c>
      <c r="D13" s="70">
        <v>10</v>
      </c>
      <c r="E13" s="22">
        <f t="shared" si="0"/>
        <v>5</v>
      </c>
      <c r="F13" s="34"/>
      <c r="G13" s="34"/>
      <c r="H13" s="34"/>
      <c r="I13" s="34"/>
      <c r="J13" s="36"/>
      <c r="K13" s="36"/>
      <c r="L13" s="7">
        <f t="shared" si="2"/>
        <v>0</v>
      </c>
      <c r="M13" s="11"/>
      <c r="N13" s="7">
        <f t="shared" si="3"/>
        <v>0</v>
      </c>
      <c r="O13" s="53">
        <f t="shared" si="4"/>
        <v>5</v>
      </c>
      <c r="P13" s="34"/>
      <c r="Q13" s="34"/>
      <c r="R13" s="34"/>
      <c r="S13" s="34"/>
      <c r="T13" s="34"/>
      <c r="U13" s="36"/>
      <c r="V13" s="36"/>
      <c r="W13" s="7">
        <f t="shared" si="5"/>
        <v>0</v>
      </c>
      <c r="X13" s="11"/>
      <c r="Y13" s="7">
        <f t="shared" si="1"/>
        <v>0</v>
      </c>
    </row>
    <row r="14" spans="1:25" ht="18.75" customHeight="1" x14ac:dyDescent="0.25">
      <c r="A14" s="33">
        <v>8</v>
      </c>
      <c r="B14" s="14" t="s">
        <v>24</v>
      </c>
      <c r="C14" s="8" t="s">
        <v>207</v>
      </c>
      <c r="D14" s="70">
        <v>250</v>
      </c>
      <c r="E14" s="22">
        <f t="shared" si="0"/>
        <v>125</v>
      </c>
      <c r="F14" s="34"/>
      <c r="G14" s="34"/>
      <c r="H14" s="34"/>
      <c r="I14" s="34"/>
      <c r="J14" s="36"/>
      <c r="K14" s="36"/>
      <c r="L14" s="7">
        <f t="shared" si="2"/>
        <v>0</v>
      </c>
      <c r="M14" s="11"/>
      <c r="N14" s="7">
        <f t="shared" si="3"/>
        <v>0</v>
      </c>
      <c r="O14" s="53">
        <f t="shared" si="4"/>
        <v>125</v>
      </c>
      <c r="P14" s="34"/>
      <c r="Q14" s="34"/>
      <c r="R14" s="34"/>
      <c r="S14" s="34"/>
      <c r="T14" s="34"/>
      <c r="U14" s="36"/>
      <c r="V14" s="36"/>
      <c r="W14" s="7">
        <f t="shared" si="5"/>
        <v>0</v>
      </c>
      <c r="X14" s="11"/>
      <c r="Y14" s="7">
        <f t="shared" si="1"/>
        <v>0</v>
      </c>
    </row>
    <row r="15" spans="1:25" ht="18.75" customHeight="1" x14ac:dyDescent="0.25">
      <c r="A15" s="33">
        <v>9</v>
      </c>
      <c r="B15" s="14" t="s">
        <v>25</v>
      </c>
      <c r="C15" s="8" t="s">
        <v>207</v>
      </c>
      <c r="D15" s="70">
        <v>700</v>
      </c>
      <c r="E15" s="22">
        <f t="shared" si="0"/>
        <v>350</v>
      </c>
      <c r="F15" s="34"/>
      <c r="G15" s="34"/>
      <c r="H15" s="34"/>
      <c r="I15" s="34"/>
      <c r="J15" s="36"/>
      <c r="K15" s="36"/>
      <c r="L15" s="7">
        <f t="shared" si="2"/>
        <v>0</v>
      </c>
      <c r="M15" s="11"/>
      <c r="N15" s="7">
        <f t="shared" si="3"/>
        <v>0</v>
      </c>
      <c r="O15" s="53">
        <f t="shared" si="4"/>
        <v>350</v>
      </c>
      <c r="P15" s="34"/>
      <c r="Q15" s="34"/>
      <c r="R15" s="34"/>
      <c r="S15" s="34"/>
      <c r="T15" s="34"/>
      <c r="U15" s="36"/>
      <c r="V15" s="36"/>
      <c r="W15" s="7">
        <f t="shared" si="5"/>
        <v>0</v>
      </c>
      <c r="X15" s="11"/>
      <c r="Y15" s="7">
        <f t="shared" si="1"/>
        <v>0</v>
      </c>
    </row>
    <row r="16" spans="1:25" ht="18.75" customHeight="1" x14ac:dyDescent="0.25">
      <c r="A16" s="33">
        <v>10</v>
      </c>
      <c r="B16" s="14" t="s">
        <v>26</v>
      </c>
      <c r="C16" s="8" t="s">
        <v>207</v>
      </c>
      <c r="D16" s="70"/>
      <c r="E16" s="22">
        <f t="shared" si="0"/>
        <v>0</v>
      </c>
      <c r="F16" s="34"/>
      <c r="G16" s="34"/>
      <c r="H16" s="34"/>
      <c r="I16" s="34"/>
      <c r="J16" s="36"/>
      <c r="K16" s="36"/>
      <c r="L16" s="7">
        <f t="shared" si="2"/>
        <v>0</v>
      </c>
      <c r="M16" s="11"/>
      <c r="N16" s="7">
        <f t="shared" si="3"/>
        <v>0</v>
      </c>
      <c r="O16" s="53">
        <f t="shared" si="4"/>
        <v>0</v>
      </c>
      <c r="P16" s="34"/>
      <c r="Q16" s="34"/>
      <c r="R16" s="34"/>
      <c r="S16" s="34"/>
      <c r="T16" s="34"/>
      <c r="U16" s="36"/>
      <c r="V16" s="36"/>
      <c r="W16" s="7">
        <f t="shared" si="5"/>
        <v>0</v>
      </c>
      <c r="X16" s="11"/>
      <c r="Y16" s="7">
        <f t="shared" si="1"/>
        <v>0</v>
      </c>
    </row>
    <row r="17" spans="1:25" ht="18.75" customHeight="1" x14ac:dyDescent="0.25">
      <c r="A17" s="62">
        <v>11</v>
      </c>
      <c r="B17" s="14" t="s">
        <v>27</v>
      </c>
      <c r="C17" s="30" t="s">
        <v>207</v>
      </c>
      <c r="D17" s="70">
        <v>0</v>
      </c>
      <c r="E17" s="63">
        <f t="shared" si="0"/>
        <v>0</v>
      </c>
      <c r="F17" s="34"/>
      <c r="G17" s="34"/>
      <c r="H17" s="34"/>
      <c r="I17" s="34"/>
      <c r="J17" s="36"/>
      <c r="K17" s="36"/>
      <c r="L17" s="7">
        <f t="shared" si="2"/>
        <v>0</v>
      </c>
      <c r="M17" s="11"/>
      <c r="N17" s="7">
        <f t="shared" si="3"/>
        <v>0</v>
      </c>
      <c r="O17" s="53">
        <f t="shared" si="4"/>
        <v>0</v>
      </c>
      <c r="P17" s="34"/>
      <c r="Q17" s="34"/>
      <c r="R17" s="34"/>
      <c r="S17" s="34"/>
      <c r="T17" s="34"/>
      <c r="U17" s="36"/>
      <c r="V17" s="36"/>
      <c r="W17" s="7">
        <f t="shared" si="5"/>
        <v>0</v>
      </c>
      <c r="X17" s="11"/>
      <c r="Y17" s="7">
        <f t="shared" si="1"/>
        <v>0</v>
      </c>
    </row>
    <row r="18" spans="1:25" ht="18.75" customHeight="1" x14ac:dyDescent="0.25">
      <c r="A18" s="62">
        <v>12</v>
      </c>
      <c r="B18" s="14" t="s">
        <v>52</v>
      </c>
      <c r="C18" s="30" t="s">
        <v>207</v>
      </c>
      <c r="D18" s="70">
        <v>0</v>
      </c>
      <c r="E18" s="63">
        <f t="shared" si="0"/>
        <v>0</v>
      </c>
      <c r="F18" s="34"/>
      <c r="G18" s="34"/>
      <c r="H18" s="34"/>
      <c r="I18" s="34"/>
      <c r="J18" s="36"/>
      <c r="K18" s="36"/>
      <c r="L18" s="7">
        <f t="shared" si="2"/>
        <v>0</v>
      </c>
      <c r="M18" s="11"/>
      <c r="N18" s="7">
        <f t="shared" si="3"/>
        <v>0</v>
      </c>
      <c r="O18" s="53">
        <f t="shared" si="4"/>
        <v>0</v>
      </c>
      <c r="P18" s="34"/>
      <c r="Q18" s="34"/>
      <c r="R18" s="34"/>
      <c r="S18" s="34"/>
      <c r="T18" s="34"/>
      <c r="U18" s="36"/>
      <c r="V18" s="36"/>
      <c r="W18" s="7">
        <f t="shared" si="5"/>
        <v>0</v>
      </c>
      <c r="X18" s="11"/>
      <c r="Y18" s="7">
        <f t="shared" si="1"/>
        <v>0</v>
      </c>
    </row>
    <row r="19" spans="1:25" ht="18.75" customHeight="1" x14ac:dyDescent="0.25">
      <c r="A19" s="62">
        <v>13</v>
      </c>
      <c r="B19" s="14" t="s">
        <v>53</v>
      </c>
      <c r="C19" s="30" t="s">
        <v>207</v>
      </c>
      <c r="D19" s="70">
        <v>320</v>
      </c>
      <c r="E19" s="63">
        <f t="shared" si="0"/>
        <v>160</v>
      </c>
      <c r="F19" s="34"/>
      <c r="G19" s="34"/>
      <c r="H19" s="34"/>
      <c r="I19" s="34"/>
      <c r="J19" s="36"/>
      <c r="K19" s="36"/>
      <c r="L19" s="7">
        <f t="shared" si="2"/>
        <v>0</v>
      </c>
      <c r="M19" s="11"/>
      <c r="N19" s="7">
        <f t="shared" si="3"/>
        <v>0</v>
      </c>
      <c r="O19" s="53">
        <f t="shared" si="4"/>
        <v>160</v>
      </c>
      <c r="P19" s="34"/>
      <c r="Q19" s="34"/>
      <c r="R19" s="34"/>
      <c r="S19" s="34"/>
      <c r="T19" s="34"/>
      <c r="U19" s="36"/>
      <c r="V19" s="36"/>
      <c r="W19" s="7">
        <f t="shared" si="5"/>
        <v>0</v>
      </c>
      <c r="X19" s="11"/>
      <c r="Y19" s="7">
        <f t="shared" si="1"/>
        <v>0</v>
      </c>
    </row>
    <row r="20" spans="1:25" ht="18.75" customHeight="1" x14ac:dyDescent="0.25">
      <c r="A20" s="62">
        <v>14</v>
      </c>
      <c r="B20" s="14" t="s">
        <v>28</v>
      </c>
      <c r="C20" s="30" t="s">
        <v>207</v>
      </c>
      <c r="D20" s="70">
        <v>25</v>
      </c>
      <c r="E20" s="63">
        <f t="shared" si="0"/>
        <v>12.5</v>
      </c>
      <c r="F20" s="34"/>
      <c r="G20" s="34"/>
      <c r="H20" s="34"/>
      <c r="I20" s="34"/>
      <c r="J20" s="36"/>
      <c r="K20" s="36"/>
      <c r="L20" s="7">
        <f t="shared" si="2"/>
        <v>0</v>
      </c>
      <c r="M20" s="11"/>
      <c r="N20" s="7">
        <f t="shared" si="3"/>
        <v>0</v>
      </c>
      <c r="O20" s="53">
        <f t="shared" si="4"/>
        <v>12.5</v>
      </c>
      <c r="P20" s="34"/>
      <c r="Q20" s="34"/>
      <c r="R20" s="34"/>
      <c r="S20" s="34"/>
      <c r="T20" s="34"/>
      <c r="U20" s="36"/>
      <c r="V20" s="36"/>
      <c r="W20" s="7">
        <f t="shared" si="5"/>
        <v>0</v>
      </c>
      <c r="X20" s="11"/>
      <c r="Y20" s="7">
        <f t="shared" si="1"/>
        <v>0</v>
      </c>
    </row>
    <row r="21" spans="1:25" ht="18.75" customHeight="1" x14ac:dyDescent="0.25">
      <c r="A21" s="62">
        <v>15</v>
      </c>
      <c r="B21" s="14" t="s">
        <v>29</v>
      </c>
      <c r="C21" s="30" t="s">
        <v>207</v>
      </c>
      <c r="D21" s="70">
        <v>10</v>
      </c>
      <c r="E21" s="63">
        <f t="shared" si="0"/>
        <v>5</v>
      </c>
      <c r="F21" s="34"/>
      <c r="G21" s="34"/>
      <c r="H21" s="34"/>
      <c r="I21" s="34"/>
      <c r="J21" s="36"/>
      <c r="K21" s="36"/>
      <c r="L21" s="7">
        <f t="shared" si="2"/>
        <v>0</v>
      </c>
      <c r="M21" s="11"/>
      <c r="N21" s="7">
        <f t="shared" si="3"/>
        <v>0</v>
      </c>
      <c r="O21" s="53">
        <f t="shared" si="4"/>
        <v>5</v>
      </c>
      <c r="P21" s="34"/>
      <c r="Q21" s="34"/>
      <c r="R21" s="34"/>
      <c r="S21" s="34"/>
      <c r="T21" s="34"/>
      <c r="U21" s="36"/>
      <c r="V21" s="36"/>
      <c r="W21" s="7">
        <f t="shared" si="5"/>
        <v>0</v>
      </c>
      <c r="X21" s="11"/>
      <c r="Y21" s="7">
        <f t="shared" si="1"/>
        <v>0</v>
      </c>
    </row>
    <row r="22" spans="1:25" ht="18.75" customHeight="1" x14ac:dyDescent="0.25">
      <c r="A22" s="62">
        <v>16</v>
      </c>
      <c r="B22" s="14" t="s">
        <v>30</v>
      </c>
      <c r="C22" s="30" t="s">
        <v>207</v>
      </c>
      <c r="D22" s="70">
        <v>400</v>
      </c>
      <c r="E22" s="63">
        <f t="shared" si="0"/>
        <v>200</v>
      </c>
      <c r="F22" s="34"/>
      <c r="G22" s="34"/>
      <c r="H22" s="34"/>
      <c r="I22" s="34"/>
      <c r="J22" s="36"/>
      <c r="K22" s="36"/>
      <c r="L22" s="7">
        <f t="shared" si="2"/>
        <v>0</v>
      </c>
      <c r="M22" s="11"/>
      <c r="N22" s="7">
        <f t="shared" si="3"/>
        <v>0</v>
      </c>
      <c r="O22" s="53">
        <f t="shared" si="4"/>
        <v>200</v>
      </c>
      <c r="P22" s="34"/>
      <c r="Q22" s="34"/>
      <c r="R22" s="34"/>
      <c r="S22" s="34"/>
      <c r="T22" s="34"/>
      <c r="U22" s="36"/>
      <c r="V22" s="36"/>
      <c r="W22" s="7">
        <f t="shared" si="5"/>
        <v>0</v>
      </c>
      <c r="X22" s="11"/>
      <c r="Y22" s="7">
        <f t="shared" si="1"/>
        <v>0</v>
      </c>
    </row>
    <row r="23" spans="1:25" ht="18.75" customHeight="1" x14ac:dyDescent="0.25">
      <c r="A23" s="62">
        <v>17</v>
      </c>
      <c r="B23" s="15" t="s">
        <v>54</v>
      </c>
      <c r="C23" s="30" t="s">
        <v>207</v>
      </c>
      <c r="D23" s="70">
        <v>10</v>
      </c>
      <c r="E23" s="63">
        <f t="shared" si="0"/>
        <v>5</v>
      </c>
      <c r="F23" s="34"/>
      <c r="G23" s="34"/>
      <c r="H23" s="34"/>
      <c r="I23" s="34"/>
      <c r="J23" s="36"/>
      <c r="K23" s="36"/>
      <c r="L23" s="7">
        <f t="shared" si="2"/>
        <v>0</v>
      </c>
      <c r="M23" s="11"/>
      <c r="N23" s="7">
        <f t="shared" si="3"/>
        <v>0</v>
      </c>
      <c r="O23" s="53">
        <f t="shared" si="4"/>
        <v>5</v>
      </c>
      <c r="P23" s="34"/>
      <c r="Q23" s="34"/>
      <c r="R23" s="34"/>
      <c r="S23" s="34"/>
      <c r="T23" s="34"/>
      <c r="U23" s="36"/>
      <c r="V23" s="36"/>
      <c r="W23" s="7">
        <f t="shared" si="5"/>
        <v>0</v>
      </c>
      <c r="X23" s="11"/>
      <c r="Y23" s="7">
        <f t="shared" si="1"/>
        <v>0</v>
      </c>
    </row>
    <row r="24" spans="1:25" ht="18.75" customHeight="1" x14ac:dyDescent="0.25">
      <c r="A24" s="62">
        <v>18</v>
      </c>
      <c r="B24" s="14" t="s">
        <v>55</v>
      </c>
      <c r="C24" s="30" t="s">
        <v>207</v>
      </c>
      <c r="D24" s="70">
        <v>100</v>
      </c>
      <c r="E24" s="63">
        <f t="shared" si="0"/>
        <v>50</v>
      </c>
      <c r="F24" s="34"/>
      <c r="G24" s="34"/>
      <c r="H24" s="34"/>
      <c r="I24" s="34"/>
      <c r="J24" s="36"/>
      <c r="K24" s="36"/>
      <c r="L24" s="7">
        <f t="shared" si="2"/>
        <v>0</v>
      </c>
      <c r="M24" s="11"/>
      <c r="N24" s="7">
        <f t="shared" si="3"/>
        <v>0</v>
      </c>
      <c r="O24" s="53">
        <f t="shared" si="4"/>
        <v>50</v>
      </c>
      <c r="P24" s="34"/>
      <c r="Q24" s="34"/>
      <c r="R24" s="34"/>
      <c r="S24" s="34"/>
      <c r="T24" s="34"/>
      <c r="U24" s="36"/>
      <c r="V24" s="36"/>
      <c r="W24" s="7">
        <f t="shared" si="5"/>
        <v>0</v>
      </c>
      <c r="X24" s="11"/>
      <c r="Y24" s="7">
        <f t="shared" si="1"/>
        <v>0</v>
      </c>
    </row>
    <row r="25" spans="1:25" ht="18.75" customHeight="1" x14ac:dyDescent="0.25">
      <c r="A25" s="62">
        <v>19</v>
      </c>
      <c r="B25" s="14" t="s">
        <v>56</v>
      </c>
      <c r="C25" s="30" t="s">
        <v>207</v>
      </c>
      <c r="D25" s="70">
        <v>2800</v>
      </c>
      <c r="E25" s="63">
        <f t="shared" si="0"/>
        <v>1400</v>
      </c>
      <c r="F25" s="34"/>
      <c r="G25" s="34"/>
      <c r="H25" s="34"/>
      <c r="I25" s="34"/>
      <c r="J25" s="36"/>
      <c r="K25" s="36"/>
      <c r="L25" s="7">
        <f t="shared" si="2"/>
        <v>0</v>
      </c>
      <c r="M25" s="11"/>
      <c r="N25" s="7">
        <f t="shared" si="3"/>
        <v>0</v>
      </c>
      <c r="O25" s="53">
        <f t="shared" si="4"/>
        <v>1400</v>
      </c>
      <c r="P25" s="34"/>
      <c r="Q25" s="34"/>
      <c r="R25" s="34"/>
      <c r="S25" s="34"/>
      <c r="T25" s="34"/>
      <c r="U25" s="36"/>
      <c r="V25" s="36"/>
      <c r="W25" s="7">
        <f t="shared" si="5"/>
        <v>0</v>
      </c>
      <c r="X25" s="11"/>
      <c r="Y25" s="7">
        <f t="shared" si="1"/>
        <v>0</v>
      </c>
    </row>
    <row r="26" spans="1:25" ht="18.75" customHeight="1" x14ac:dyDescent="0.25">
      <c r="A26" s="62">
        <v>20</v>
      </c>
      <c r="B26" s="14" t="s">
        <v>57</v>
      </c>
      <c r="C26" s="30" t="s">
        <v>207</v>
      </c>
      <c r="D26" s="70">
        <v>300</v>
      </c>
      <c r="E26" s="63">
        <f t="shared" si="0"/>
        <v>150</v>
      </c>
      <c r="F26" s="34"/>
      <c r="G26" s="34"/>
      <c r="H26" s="34"/>
      <c r="I26" s="34"/>
      <c r="J26" s="36"/>
      <c r="K26" s="36"/>
      <c r="L26" s="7">
        <f t="shared" si="2"/>
        <v>0</v>
      </c>
      <c r="M26" s="11"/>
      <c r="N26" s="7">
        <f t="shared" si="3"/>
        <v>0</v>
      </c>
      <c r="O26" s="53">
        <f t="shared" si="4"/>
        <v>150</v>
      </c>
      <c r="P26" s="34"/>
      <c r="Q26" s="34"/>
      <c r="R26" s="34"/>
      <c r="S26" s="34"/>
      <c r="T26" s="34"/>
      <c r="U26" s="36"/>
      <c r="V26" s="36"/>
      <c r="W26" s="7">
        <f t="shared" si="5"/>
        <v>0</v>
      </c>
      <c r="X26" s="11"/>
      <c r="Y26" s="7">
        <f t="shared" si="1"/>
        <v>0</v>
      </c>
    </row>
    <row r="27" spans="1:25" ht="18.75" customHeight="1" x14ac:dyDescent="0.25">
      <c r="A27" s="62">
        <v>21</v>
      </c>
      <c r="B27" s="14" t="s">
        <v>58</v>
      </c>
      <c r="C27" s="30" t="s">
        <v>207</v>
      </c>
      <c r="D27" s="70">
        <v>90</v>
      </c>
      <c r="E27" s="63">
        <f t="shared" si="0"/>
        <v>45</v>
      </c>
      <c r="F27" s="34"/>
      <c r="G27" s="34"/>
      <c r="H27" s="34"/>
      <c r="I27" s="34"/>
      <c r="J27" s="36"/>
      <c r="K27" s="36"/>
      <c r="L27" s="7">
        <f t="shared" si="2"/>
        <v>0</v>
      </c>
      <c r="M27" s="11"/>
      <c r="N27" s="7">
        <f t="shared" si="3"/>
        <v>0</v>
      </c>
      <c r="O27" s="53">
        <f t="shared" si="4"/>
        <v>45</v>
      </c>
      <c r="P27" s="34"/>
      <c r="Q27" s="34"/>
      <c r="R27" s="34"/>
      <c r="S27" s="34"/>
      <c r="T27" s="34"/>
      <c r="U27" s="36"/>
      <c r="V27" s="36"/>
      <c r="W27" s="7">
        <f t="shared" si="5"/>
        <v>0</v>
      </c>
      <c r="X27" s="11"/>
      <c r="Y27" s="7">
        <f t="shared" si="1"/>
        <v>0</v>
      </c>
    </row>
    <row r="28" spans="1:25" ht="18.75" customHeight="1" x14ac:dyDescent="0.25">
      <c r="A28" s="62">
        <v>22</v>
      </c>
      <c r="B28" s="14" t="s">
        <v>172</v>
      </c>
      <c r="C28" s="30" t="s">
        <v>207</v>
      </c>
      <c r="D28" s="70">
        <v>510</v>
      </c>
      <c r="E28" s="63">
        <f t="shared" si="0"/>
        <v>255</v>
      </c>
      <c r="F28" s="34"/>
      <c r="G28" s="34"/>
      <c r="H28" s="34"/>
      <c r="I28" s="34"/>
      <c r="J28" s="36"/>
      <c r="K28" s="36"/>
      <c r="L28" s="7">
        <f t="shared" si="2"/>
        <v>0</v>
      </c>
      <c r="M28" s="11"/>
      <c r="N28" s="7">
        <f t="shared" si="3"/>
        <v>0</v>
      </c>
      <c r="O28" s="53">
        <f t="shared" si="4"/>
        <v>255</v>
      </c>
      <c r="P28" s="34"/>
      <c r="Q28" s="34"/>
      <c r="R28" s="34"/>
      <c r="S28" s="34"/>
      <c r="T28" s="34"/>
      <c r="U28" s="36"/>
      <c r="V28" s="36"/>
      <c r="W28" s="7">
        <f t="shared" si="5"/>
        <v>0</v>
      </c>
      <c r="X28" s="11"/>
      <c r="Y28" s="7">
        <f t="shared" si="1"/>
        <v>0</v>
      </c>
    </row>
    <row r="29" spans="1:25" ht="18.75" customHeight="1" x14ac:dyDescent="0.25">
      <c r="A29" s="62">
        <v>23</v>
      </c>
      <c r="B29" s="14" t="s">
        <v>63</v>
      </c>
      <c r="C29" s="30" t="s">
        <v>207</v>
      </c>
      <c r="D29" s="70">
        <v>100</v>
      </c>
      <c r="E29" s="63">
        <f t="shared" si="0"/>
        <v>50</v>
      </c>
      <c r="F29" s="34"/>
      <c r="G29" s="34"/>
      <c r="H29" s="34"/>
      <c r="I29" s="34"/>
      <c r="J29" s="36"/>
      <c r="K29" s="36"/>
      <c r="L29" s="7">
        <f t="shared" si="2"/>
        <v>0</v>
      </c>
      <c r="M29" s="11"/>
      <c r="N29" s="7">
        <f t="shared" si="3"/>
        <v>0</v>
      </c>
      <c r="O29" s="53">
        <f t="shared" si="4"/>
        <v>50</v>
      </c>
      <c r="P29" s="34"/>
      <c r="Q29" s="34"/>
      <c r="R29" s="34"/>
      <c r="S29" s="34"/>
      <c r="T29" s="34"/>
      <c r="U29" s="36"/>
      <c r="V29" s="36"/>
      <c r="W29" s="7">
        <f t="shared" si="5"/>
        <v>0</v>
      </c>
      <c r="X29" s="11"/>
      <c r="Y29" s="7">
        <f t="shared" si="1"/>
        <v>0</v>
      </c>
    </row>
    <row r="30" spans="1:25" ht="18.75" customHeight="1" x14ac:dyDescent="0.25">
      <c r="A30" s="62">
        <v>24</v>
      </c>
      <c r="B30" s="14" t="s">
        <v>31</v>
      </c>
      <c r="C30" s="30" t="s">
        <v>207</v>
      </c>
      <c r="D30" s="70">
        <v>80</v>
      </c>
      <c r="E30" s="63">
        <f t="shared" si="0"/>
        <v>40</v>
      </c>
      <c r="F30" s="34"/>
      <c r="G30" s="34"/>
      <c r="H30" s="34"/>
      <c r="I30" s="34"/>
      <c r="J30" s="36"/>
      <c r="K30" s="36"/>
      <c r="L30" s="7">
        <f t="shared" si="2"/>
        <v>0</v>
      </c>
      <c r="M30" s="11"/>
      <c r="N30" s="7">
        <f t="shared" si="3"/>
        <v>0</v>
      </c>
      <c r="O30" s="53">
        <f t="shared" si="4"/>
        <v>40</v>
      </c>
      <c r="P30" s="34"/>
      <c r="Q30" s="34"/>
      <c r="R30" s="34"/>
      <c r="S30" s="34"/>
      <c r="T30" s="34"/>
      <c r="U30" s="36"/>
      <c r="V30" s="36"/>
      <c r="W30" s="7">
        <f t="shared" si="5"/>
        <v>0</v>
      </c>
      <c r="X30" s="11"/>
      <c r="Y30" s="7">
        <f t="shared" si="1"/>
        <v>0</v>
      </c>
    </row>
    <row r="31" spans="1:25" ht="18.75" customHeight="1" x14ac:dyDescent="0.25">
      <c r="A31" s="62">
        <v>25</v>
      </c>
      <c r="B31" s="14" t="s">
        <v>64</v>
      </c>
      <c r="C31" s="30" t="s">
        <v>207</v>
      </c>
      <c r="D31" s="70">
        <v>10</v>
      </c>
      <c r="E31" s="63">
        <f t="shared" si="0"/>
        <v>5</v>
      </c>
      <c r="F31" s="34"/>
      <c r="G31" s="34"/>
      <c r="H31" s="34"/>
      <c r="I31" s="34"/>
      <c r="J31" s="36"/>
      <c r="K31" s="36"/>
      <c r="L31" s="7">
        <f t="shared" si="2"/>
        <v>0</v>
      </c>
      <c r="M31" s="11"/>
      <c r="N31" s="7">
        <f t="shared" si="3"/>
        <v>0</v>
      </c>
      <c r="O31" s="53">
        <f t="shared" si="4"/>
        <v>5</v>
      </c>
      <c r="P31" s="34"/>
      <c r="Q31" s="34"/>
      <c r="R31" s="34"/>
      <c r="S31" s="34"/>
      <c r="T31" s="34"/>
      <c r="U31" s="36"/>
      <c r="V31" s="36"/>
      <c r="W31" s="7">
        <f t="shared" si="5"/>
        <v>0</v>
      </c>
      <c r="X31" s="11"/>
      <c r="Y31" s="7">
        <f t="shared" si="1"/>
        <v>0</v>
      </c>
    </row>
    <row r="32" spans="1:25" ht="18.75" customHeight="1" x14ac:dyDescent="0.25">
      <c r="A32" s="62">
        <v>26</v>
      </c>
      <c r="B32" s="14" t="s">
        <v>32</v>
      </c>
      <c r="C32" s="30" t="s">
        <v>207</v>
      </c>
      <c r="D32" s="70">
        <v>0</v>
      </c>
      <c r="E32" s="63">
        <f t="shared" si="0"/>
        <v>0</v>
      </c>
      <c r="F32" s="34"/>
      <c r="G32" s="34"/>
      <c r="H32" s="34"/>
      <c r="I32" s="34"/>
      <c r="J32" s="36"/>
      <c r="K32" s="36"/>
      <c r="L32" s="7">
        <f t="shared" si="2"/>
        <v>0</v>
      </c>
      <c r="M32" s="11"/>
      <c r="N32" s="7">
        <f t="shared" si="3"/>
        <v>0</v>
      </c>
      <c r="O32" s="53">
        <f t="shared" si="4"/>
        <v>0</v>
      </c>
      <c r="P32" s="34"/>
      <c r="Q32" s="34"/>
      <c r="R32" s="34"/>
      <c r="S32" s="34"/>
      <c r="T32" s="34"/>
      <c r="U32" s="36"/>
      <c r="V32" s="36"/>
      <c r="W32" s="7">
        <f t="shared" si="5"/>
        <v>0</v>
      </c>
      <c r="X32" s="11"/>
      <c r="Y32" s="7">
        <f t="shared" si="1"/>
        <v>0</v>
      </c>
    </row>
    <row r="33" spans="1:25" ht="18.75" customHeight="1" x14ac:dyDescent="0.25">
      <c r="A33" s="62">
        <v>27</v>
      </c>
      <c r="B33" s="14" t="s">
        <v>33</v>
      </c>
      <c r="C33" s="30" t="s">
        <v>207</v>
      </c>
      <c r="D33" s="70">
        <v>250</v>
      </c>
      <c r="E33" s="63">
        <f t="shared" si="0"/>
        <v>125</v>
      </c>
      <c r="F33" s="34"/>
      <c r="G33" s="34"/>
      <c r="H33" s="34"/>
      <c r="I33" s="34"/>
      <c r="J33" s="36"/>
      <c r="K33" s="36"/>
      <c r="L33" s="7">
        <f t="shared" si="2"/>
        <v>0</v>
      </c>
      <c r="M33" s="11"/>
      <c r="N33" s="7">
        <f t="shared" si="3"/>
        <v>0</v>
      </c>
      <c r="O33" s="53">
        <f t="shared" si="4"/>
        <v>125</v>
      </c>
      <c r="P33" s="34"/>
      <c r="Q33" s="34"/>
      <c r="R33" s="34"/>
      <c r="S33" s="34"/>
      <c r="T33" s="34"/>
      <c r="U33" s="36"/>
      <c r="V33" s="36"/>
      <c r="W33" s="7">
        <f t="shared" si="5"/>
        <v>0</v>
      </c>
      <c r="X33" s="11"/>
      <c r="Y33" s="7">
        <f t="shared" si="1"/>
        <v>0</v>
      </c>
    </row>
    <row r="34" spans="1:25" ht="18.75" customHeight="1" x14ac:dyDescent="0.25">
      <c r="A34" s="62">
        <v>28</v>
      </c>
      <c r="B34" s="14" t="s">
        <v>34</v>
      </c>
      <c r="C34" s="30" t="s">
        <v>207</v>
      </c>
      <c r="D34" s="70">
        <v>75</v>
      </c>
      <c r="E34" s="63">
        <f t="shared" si="0"/>
        <v>37.5</v>
      </c>
      <c r="F34" s="34"/>
      <c r="G34" s="34"/>
      <c r="H34" s="34"/>
      <c r="I34" s="34"/>
      <c r="J34" s="36"/>
      <c r="K34" s="36"/>
      <c r="L34" s="7">
        <f t="shared" si="2"/>
        <v>0</v>
      </c>
      <c r="M34" s="11"/>
      <c r="N34" s="7">
        <f t="shared" si="3"/>
        <v>0</v>
      </c>
      <c r="O34" s="53">
        <f t="shared" si="4"/>
        <v>37.5</v>
      </c>
      <c r="P34" s="34"/>
      <c r="Q34" s="34"/>
      <c r="R34" s="34"/>
      <c r="S34" s="34"/>
      <c r="T34" s="34"/>
      <c r="U34" s="36"/>
      <c r="V34" s="36"/>
      <c r="W34" s="7">
        <f t="shared" si="5"/>
        <v>0</v>
      </c>
      <c r="X34" s="11"/>
      <c r="Y34" s="7">
        <f t="shared" si="1"/>
        <v>0</v>
      </c>
    </row>
    <row r="35" spans="1:25" ht="18.75" customHeight="1" x14ac:dyDescent="0.25">
      <c r="A35" s="62">
        <v>29</v>
      </c>
      <c r="B35" s="14" t="s">
        <v>35</v>
      </c>
      <c r="C35" s="30" t="s">
        <v>207</v>
      </c>
      <c r="D35" s="70">
        <v>360</v>
      </c>
      <c r="E35" s="63">
        <f t="shared" si="0"/>
        <v>180</v>
      </c>
      <c r="F35" s="34"/>
      <c r="G35" s="34"/>
      <c r="H35" s="34"/>
      <c r="I35" s="34"/>
      <c r="J35" s="36"/>
      <c r="K35" s="36"/>
      <c r="L35" s="7">
        <f t="shared" si="2"/>
        <v>0</v>
      </c>
      <c r="M35" s="11"/>
      <c r="N35" s="7">
        <f t="shared" si="3"/>
        <v>0</v>
      </c>
      <c r="O35" s="53">
        <f t="shared" si="4"/>
        <v>180</v>
      </c>
      <c r="P35" s="34"/>
      <c r="Q35" s="34"/>
      <c r="R35" s="34"/>
      <c r="S35" s="34"/>
      <c r="T35" s="34"/>
      <c r="U35" s="36"/>
      <c r="V35" s="36"/>
      <c r="W35" s="7">
        <f t="shared" si="5"/>
        <v>0</v>
      </c>
      <c r="X35" s="11"/>
      <c r="Y35" s="7">
        <f t="shared" si="1"/>
        <v>0</v>
      </c>
    </row>
    <row r="36" spans="1:25" ht="18.75" customHeight="1" x14ac:dyDescent="0.25">
      <c r="A36" s="62">
        <v>30</v>
      </c>
      <c r="B36" s="14" t="s">
        <v>189</v>
      </c>
      <c r="C36" s="30" t="s">
        <v>207</v>
      </c>
      <c r="D36" s="70">
        <v>400</v>
      </c>
      <c r="E36" s="63">
        <f t="shared" si="0"/>
        <v>200</v>
      </c>
      <c r="F36" s="34"/>
      <c r="G36" s="34"/>
      <c r="H36" s="34"/>
      <c r="I36" s="34"/>
      <c r="J36" s="36"/>
      <c r="K36" s="36"/>
      <c r="L36" s="7">
        <f t="shared" si="2"/>
        <v>0</v>
      </c>
      <c r="M36" s="11"/>
      <c r="N36" s="7">
        <f t="shared" si="3"/>
        <v>0</v>
      </c>
      <c r="O36" s="53">
        <f t="shared" si="4"/>
        <v>200</v>
      </c>
      <c r="P36" s="34"/>
      <c r="Q36" s="34"/>
      <c r="R36" s="34"/>
      <c r="S36" s="34"/>
      <c r="T36" s="34"/>
      <c r="U36" s="36"/>
      <c r="V36" s="36"/>
      <c r="W36" s="7">
        <f t="shared" si="5"/>
        <v>0</v>
      </c>
      <c r="X36" s="11"/>
      <c r="Y36" s="7">
        <f t="shared" si="1"/>
        <v>0</v>
      </c>
    </row>
    <row r="37" spans="1:25" ht="18.75" customHeight="1" x14ac:dyDescent="0.25">
      <c r="A37" s="62">
        <v>31</v>
      </c>
      <c r="B37" s="14" t="s">
        <v>36</v>
      </c>
      <c r="C37" s="30" t="s">
        <v>207</v>
      </c>
      <c r="D37" s="70">
        <v>400</v>
      </c>
      <c r="E37" s="63">
        <f t="shared" si="0"/>
        <v>200</v>
      </c>
      <c r="F37" s="34"/>
      <c r="G37" s="34"/>
      <c r="H37" s="34"/>
      <c r="I37" s="34"/>
      <c r="J37" s="36"/>
      <c r="K37" s="36"/>
      <c r="L37" s="7">
        <f t="shared" si="2"/>
        <v>0</v>
      </c>
      <c r="M37" s="11"/>
      <c r="N37" s="7">
        <f t="shared" si="3"/>
        <v>0</v>
      </c>
      <c r="O37" s="53">
        <f t="shared" si="4"/>
        <v>200</v>
      </c>
      <c r="P37" s="34"/>
      <c r="Q37" s="34"/>
      <c r="R37" s="34"/>
      <c r="S37" s="34"/>
      <c r="T37" s="34"/>
      <c r="U37" s="36"/>
      <c r="V37" s="36"/>
      <c r="W37" s="7">
        <f t="shared" si="5"/>
        <v>0</v>
      </c>
      <c r="X37" s="11"/>
      <c r="Y37" s="7">
        <f t="shared" si="1"/>
        <v>0</v>
      </c>
    </row>
    <row r="38" spans="1:25" ht="18.75" customHeight="1" x14ac:dyDescent="0.25">
      <c r="A38" s="62">
        <v>32</v>
      </c>
      <c r="B38" s="14" t="s">
        <v>37</v>
      </c>
      <c r="C38" s="30" t="s">
        <v>207</v>
      </c>
      <c r="D38" s="70">
        <v>0</v>
      </c>
      <c r="E38" s="63">
        <f t="shared" si="0"/>
        <v>0</v>
      </c>
      <c r="F38" s="34"/>
      <c r="G38" s="34"/>
      <c r="H38" s="34"/>
      <c r="I38" s="34"/>
      <c r="J38" s="36"/>
      <c r="K38" s="36"/>
      <c r="L38" s="7">
        <f t="shared" si="2"/>
        <v>0</v>
      </c>
      <c r="M38" s="11"/>
      <c r="N38" s="7">
        <f t="shared" si="3"/>
        <v>0</v>
      </c>
      <c r="O38" s="53">
        <f t="shared" si="4"/>
        <v>0</v>
      </c>
      <c r="P38" s="34"/>
      <c r="Q38" s="34"/>
      <c r="R38" s="34"/>
      <c r="S38" s="34"/>
      <c r="T38" s="34"/>
      <c r="U38" s="36"/>
      <c r="V38" s="36"/>
      <c r="W38" s="7">
        <f t="shared" si="5"/>
        <v>0</v>
      </c>
      <c r="X38" s="11"/>
      <c r="Y38" s="7">
        <f t="shared" si="1"/>
        <v>0</v>
      </c>
    </row>
    <row r="39" spans="1:25" ht="18.75" customHeight="1" x14ac:dyDescent="0.25">
      <c r="A39" s="62">
        <v>33</v>
      </c>
      <c r="B39" s="14" t="s">
        <v>38</v>
      </c>
      <c r="C39" s="30" t="s">
        <v>207</v>
      </c>
      <c r="D39" s="70">
        <v>30</v>
      </c>
      <c r="E39" s="63">
        <f t="shared" ref="E39:E70" si="6">D39*0.5</f>
        <v>15</v>
      </c>
      <c r="F39" s="34"/>
      <c r="G39" s="34"/>
      <c r="H39" s="34"/>
      <c r="I39" s="34"/>
      <c r="J39" s="36"/>
      <c r="K39" s="36"/>
      <c r="L39" s="7">
        <f t="shared" si="2"/>
        <v>0</v>
      </c>
      <c r="M39" s="11"/>
      <c r="N39" s="7">
        <f t="shared" si="3"/>
        <v>0</v>
      </c>
      <c r="O39" s="53">
        <f t="shared" si="4"/>
        <v>15</v>
      </c>
      <c r="P39" s="34"/>
      <c r="Q39" s="34"/>
      <c r="R39" s="34"/>
      <c r="S39" s="34"/>
      <c r="T39" s="34"/>
      <c r="U39" s="36"/>
      <c r="V39" s="36"/>
      <c r="W39" s="7">
        <f t="shared" si="5"/>
        <v>0</v>
      </c>
      <c r="X39" s="11"/>
      <c r="Y39" s="7">
        <f t="shared" si="1"/>
        <v>0</v>
      </c>
    </row>
    <row r="40" spans="1:25" ht="18.75" customHeight="1" x14ac:dyDescent="0.25">
      <c r="A40" s="62">
        <v>34</v>
      </c>
      <c r="B40" s="14" t="s">
        <v>39</v>
      </c>
      <c r="C40" s="30" t="s">
        <v>207</v>
      </c>
      <c r="D40" s="70">
        <v>70</v>
      </c>
      <c r="E40" s="63">
        <f t="shared" si="6"/>
        <v>35</v>
      </c>
      <c r="F40" s="34"/>
      <c r="G40" s="34"/>
      <c r="H40" s="34"/>
      <c r="I40" s="34"/>
      <c r="J40" s="36"/>
      <c r="K40" s="36"/>
      <c r="L40" s="7">
        <f t="shared" si="2"/>
        <v>0</v>
      </c>
      <c r="M40" s="11"/>
      <c r="N40" s="7">
        <f t="shared" si="3"/>
        <v>0</v>
      </c>
      <c r="O40" s="53">
        <f t="shared" si="4"/>
        <v>35</v>
      </c>
      <c r="P40" s="34"/>
      <c r="Q40" s="34"/>
      <c r="R40" s="34"/>
      <c r="S40" s="34"/>
      <c r="T40" s="34"/>
      <c r="U40" s="36"/>
      <c r="V40" s="36"/>
      <c r="W40" s="7">
        <f t="shared" si="5"/>
        <v>0</v>
      </c>
      <c r="X40" s="11"/>
      <c r="Y40" s="7">
        <f t="shared" si="1"/>
        <v>0</v>
      </c>
    </row>
    <row r="41" spans="1:25" ht="18.75" customHeight="1" x14ac:dyDescent="0.25">
      <c r="A41" s="62">
        <v>35</v>
      </c>
      <c r="B41" s="14" t="s">
        <v>40</v>
      </c>
      <c r="C41" s="30" t="s">
        <v>207</v>
      </c>
      <c r="D41" s="70">
        <v>95</v>
      </c>
      <c r="E41" s="63">
        <f t="shared" si="6"/>
        <v>47.5</v>
      </c>
      <c r="F41" s="34"/>
      <c r="G41" s="34"/>
      <c r="H41" s="34"/>
      <c r="I41" s="34"/>
      <c r="J41" s="36"/>
      <c r="K41" s="36"/>
      <c r="L41" s="7">
        <f t="shared" si="2"/>
        <v>0</v>
      </c>
      <c r="M41" s="11"/>
      <c r="N41" s="7">
        <f t="shared" si="3"/>
        <v>0</v>
      </c>
      <c r="O41" s="53">
        <f t="shared" si="4"/>
        <v>47.5</v>
      </c>
      <c r="P41" s="34"/>
      <c r="Q41" s="34"/>
      <c r="R41" s="34"/>
      <c r="S41" s="34"/>
      <c r="T41" s="34"/>
      <c r="U41" s="36"/>
      <c r="V41" s="36"/>
      <c r="W41" s="7">
        <f t="shared" si="5"/>
        <v>0</v>
      </c>
      <c r="X41" s="11"/>
      <c r="Y41" s="7">
        <f t="shared" si="1"/>
        <v>0</v>
      </c>
    </row>
    <row r="42" spans="1:25" ht="18.75" customHeight="1" x14ac:dyDescent="0.25">
      <c r="A42" s="62">
        <v>36</v>
      </c>
      <c r="B42" s="14" t="s">
        <v>41</v>
      </c>
      <c r="C42" s="30" t="s">
        <v>207</v>
      </c>
      <c r="D42" s="70">
        <v>0</v>
      </c>
      <c r="E42" s="63">
        <f t="shared" si="6"/>
        <v>0</v>
      </c>
      <c r="F42" s="34"/>
      <c r="G42" s="34"/>
      <c r="H42" s="34"/>
      <c r="I42" s="34"/>
      <c r="J42" s="36"/>
      <c r="K42" s="36"/>
      <c r="L42" s="7">
        <f t="shared" si="2"/>
        <v>0</v>
      </c>
      <c r="M42" s="11"/>
      <c r="N42" s="7">
        <f t="shared" si="3"/>
        <v>0</v>
      </c>
      <c r="O42" s="53">
        <f t="shared" si="4"/>
        <v>0</v>
      </c>
      <c r="P42" s="34"/>
      <c r="Q42" s="34"/>
      <c r="R42" s="34"/>
      <c r="S42" s="34"/>
      <c r="T42" s="34"/>
      <c r="U42" s="36"/>
      <c r="V42" s="36"/>
      <c r="W42" s="7">
        <f t="shared" si="5"/>
        <v>0</v>
      </c>
      <c r="X42" s="11"/>
      <c r="Y42" s="7">
        <f t="shared" si="1"/>
        <v>0</v>
      </c>
    </row>
    <row r="43" spans="1:25" ht="18.75" customHeight="1" x14ac:dyDescent="0.25">
      <c r="A43" s="62">
        <v>37</v>
      </c>
      <c r="B43" s="14" t="s">
        <v>190</v>
      </c>
      <c r="C43" s="30" t="s">
        <v>207</v>
      </c>
      <c r="D43" s="70">
        <v>0</v>
      </c>
      <c r="E43" s="63">
        <f t="shared" si="6"/>
        <v>0</v>
      </c>
      <c r="F43" s="34"/>
      <c r="G43" s="34"/>
      <c r="H43" s="34"/>
      <c r="I43" s="34"/>
      <c r="J43" s="36"/>
      <c r="K43" s="36"/>
      <c r="L43" s="7">
        <f t="shared" si="2"/>
        <v>0</v>
      </c>
      <c r="M43" s="11"/>
      <c r="N43" s="7">
        <f t="shared" si="3"/>
        <v>0</v>
      </c>
      <c r="O43" s="53">
        <f t="shared" si="4"/>
        <v>0</v>
      </c>
      <c r="P43" s="34"/>
      <c r="Q43" s="34"/>
      <c r="R43" s="34"/>
      <c r="S43" s="34"/>
      <c r="T43" s="34"/>
      <c r="U43" s="36"/>
      <c r="V43" s="36"/>
      <c r="W43" s="7">
        <f t="shared" si="5"/>
        <v>0</v>
      </c>
      <c r="X43" s="11"/>
      <c r="Y43" s="7">
        <f t="shared" si="1"/>
        <v>0</v>
      </c>
    </row>
    <row r="44" spans="1:25" ht="18.75" customHeight="1" x14ac:dyDescent="0.25">
      <c r="A44" s="62">
        <v>38</v>
      </c>
      <c r="B44" s="14" t="s">
        <v>42</v>
      </c>
      <c r="C44" s="30" t="s">
        <v>207</v>
      </c>
      <c r="D44" s="70">
        <v>150</v>
      </c>
      <c r="E44" s="63">
        <f t="shared" si="6"/>
        <v>75</v>
      </c>
      <c r="F44" s="34"/>
      <c r="G44" s="34"/>
      <c r="H44" s="34"/>
      <c r="I44" s="34"/>
      <c r="J44" s="36"/>
      <c r="K44" s="36"/>
      <c r="L44" s="7">
        <f t="shared" si="2"/>
        <v>0</v>
      </c>
      <c r="M44" s="11"/>
      <c r="N44" s="7">
        <f t="shared" si="3"/>
        <v>0</v>
      </c>
      <c r="O44" s="53">
        <f t="shared" si="4"/>
        <v>75</v>
      </c>
      <c r="P44" s="34"/>
      <c r="Q44" s="34"/>
      <c r="R44" s="34"/>
      <c r="S44" s="34"/>
      <c r="T44" s="34"/>
      <c r="U44" s="36"/>
      <c r="V44" s="36"/>
      <c r="W44" s="7">
        <f t="shared" si="5"/>
        <v>0</v>
      </c>
      <c r="X44" s="11"/>
      <c r="Y44" s="7">
        <f t="shared" si="1"/>
        <v>0</v>
      </c>
    </row>
    <row r="45" spans="1:25" ht="18.75" customHeight="1" x14ac:dyDescent="0.25">
      <c r="A45" s="62">
        <v>39</v>
      </c>
      <c r="B45" s="14" t="s">
        <v>43</v>
      </c>
      <c r="C45" s="30" t="s">
        <v>207</v>
      </c>
      <c r="D45" s="70">
        <v>520</v>
      </c>
      <c r="E45" s="63">
        <f t="shared" si="6"/>
        <v>260</v>
      </c>
      <c r="F45" s="34"/>
      <c r="G45" s="34"/>
      <c r="H45" s="34"/>
      <c r="I45" s="34"/>
      <c r="J45" s="36"/>
      <c r="K45" s="36"/>
      <c r="L45" s="7">
        <f t="shared" si="2"/>
        <v>0</v>
      </c>
      <c r="M45" s="11"/>
      <c r="N45" s="7">
        <f t="shared" si="3"/>
        <v>0</v>
      </c>
      <c r="O45" s="53">
        <f t="shared" si="4"/>
        <v>260</v>
      </c>
      <c r="P45" s="34"/>
      <c r="Q45" s="34"/>
      <c r="R45" s="34"/>
      <c r="S45" s="34"/>
      <c r="T45" s="34"/>
      <c r="U45" s="36"/>
      <c r="V45" s="36"/>
      <c r="W45" s="7">
        <f t="shared" si="5"/>
        <v>0</v>
      </c>
      <c r="X45" s="11"/>
      <c r="Y45" s="7">
        <f t="shared" si="1"/>
        <v>0</v>
      </c>
    </row>
    <row r="46" spans="1:25" ht="18.75" customHeight="1" x14ac:dyDescent="0.25">
      <c r="A46" s="62">
        <v>40</v>
      </c>
      <c r="B46" s="14" t="s">
        <v>44</v>
      </c>
      <c r="C46" s="30" t="s">
        <v>207</v>
      </c>
      <c r="D46" s="70">
        <v>337</v>
      </c>
      <c r="E46" s="63">
        <f t="shared" si="6"/>
        <v>168.5</v>
      </c>
      <c r="F46" s="34"/>
      <c r="G46" s="34"/>
      <c r="H46" s="34"/>
      <c r="I46" s="34"/>
      <c r="J46" s="36"/>
      <c r="K46" s="36"/>
      <c r="L46" s="7">
        <f t="shared" si="2"/>
        <v>0</v>
      </c>
      <c r="M46" s="11"/>
      <c r="N46" s="7">
        <f t="shared" si="3"/>
        <v>0</v>
      </c>
      <c r="O46" s="53">
        <f t="shared" si="4"/>
        <v>168.5</v>
      </c>
      <c r="P46" s="34"/>
      <c r="Q46" s="34"/>
      <c r="R46" s="34"/>
      <c r="S46" s="34"/>
      <c r="T46" s="34"/>
      <c r="U46" s="36"/>
      <c r="V46" s="36"/>
      <c r="W46" s="7">
        <f t="shared" si="5"/>
        <v>0</v>
      </c>
      <c r="X46" s="11"/>
      <c r="Y46" s="7">
        <f t="shared" si="1"/>
        <v>0</v>
      </c>
    </row>
    <row r="47" spans="1:25" ht="18.75" customHeight="1" x14ac:dyDescent="0.25">
      <c r="A47" s="62">
        <v>41</v>
      </c>
      <c r="B47" s="14" t="s">
        <v>65</v>
      </c>
      <c r="C47" s="30" t="s">
        <v>207</v>
      </c>
      <c r="D47" s="70">
        <v>0</v>
      </c>
      <c r="E47" s="63">
        <f t="shared" si="6"/>
        <v>0</v>
      </c>
      <c r="F47" s="34"/>
      <c r="G47" s="34"/>
      <c r="H47" s="34"/>
      <c r="I47" s="34"/>
      <c r="J47" s="36"/>
      <c r="K47" s="36"/>
      <c r="L47" s="7">
        <f t="shared" si="2"/>
        <v>0</v>
      </c>
      <c r="M47" s="11"/>
      <c r="N47" s="7">
        <f t="shared" si="3"/>
        <v>0</v>
      </c>
      <c r="O47" s="53">
        <f t="shared" si="4"/>
        <v>0</v>
      </c>
      <c r="P47" s="34"/>
      <c r="Q47" s="34"/>
      <c r="R47" s="34"/>
      <c r="S47" s="34"/>
      <c r="T47" s="34"/>
      <c r="U47" s="36"/>
      <c r="V47" s="36"/>
      <c r="W47" s="7">
        <f t="shared" si="5"/>
        <v>0</v>
      </c>
      <c r="X47" s="11"/>
      <c r="Y47" s="7">
        <f t="shared" si="1"/>
        <v>0</v>
      </c>
    </row>
    <row r="48" spans="1:25" ht="18.75" customHeight="1" x14ac:dyDescent="0.25">
      <c r="A48" s="62">
        <v>42</v>
      </c>
      <c r="B48" s="14" t="s">
        <v>66</v>
      </c>
      <c r="C48" s="30" t="s">
        <v>207</v>
      </c>
      <c r="D48" s="70">
        <v>0</v>
      </c>
      <c r="E48" s="63">
        <f t="shared" si="6"/>
        <v>0</v>
      </c>
      <c r="F48" s="34"/>
      <c r="G48" s="34"/>
      <c r="H48" s="34"/>
      <c r="I48" s="34"/>
      <c r="J48" s="36"/>
      <c r="K48" s="36"/>
      <c r="L48" s="7">
        <f t="shared" si="2"/>
        <v>0</v>
      </c>
      <c r="M48" s="11"/>
      <c r="N48" s="7">
        <f t="shared" si="3"/>
        <v>0</v>
      </c>
      <c r="O48" s="53">
        <f t="shared" si="4"/>
        <v>0</v>
      </c>
      <c r="P48" s="34"/>
      <c r="Q48" s="34"/>
      <c r="R48" s="34"/>
      <c r="S48" s="34"/>
      <c r="T48" s="34"/>
      <c r="U48" s="36"/>
      <c r="V48" s="36"/>
      <c r="W48" s="7">
        <f t="shared" si="5"/>
        <v>0</v>
      </c>
      <c r="X48" s="11"/>
      <c r="Y48" s="7">
        <f t="shared" si="1"/>
        <v>0</v>
      </c>
    </row>
    <row r="49" spans="1:25" ht="18.75" customHeight="1" x14ac:dyDescent="0.25">
      <c r="A49" s="62">
        <v>43</v>
      </c>
      <c r="B49" s="14" t="s">
        <v>72</v>
      </c>
      <c r="C49" s="30" t="s">
        <v>207</v>
      </c>
      <c r="D49" s="70">
        <v>20</v>
      </c>
      <c r="E49" s="63">
        <f t="shared" si="6"/>
        <v>10</v>
      </c>
      <c r="F49" s="34"/>
      <c r="G49" s="34"/>
      <c r="H49" s="34"/>
      <c r="I49" s="34"/>
      <c r="J49" s="36"/>
      <c r="K49" s="36"/>
      <c r="L49" s="7">
        <f t="shared" si="2"/>
        <v>0</v>
      </c>
      <c r="M49" s="11"/>
      <c r="N49" s="7">
        <f t="shared" si="3"/>
        <v>0</v>
      </c>
      <c r="O49" s="53">
        <f t="shared" si="4"/>
        <v>10</v>
      </c>
      <c r="P49" s="34"/>
      <c r="Q49" s="34"/>
      <c r="R49" s="34"/>
      <c r="S49" s="34"/>
      <c r="T49" s="34"/>
      <c r="U49" s="36"/>
      <c r="V49" s="36"/>
      <c r="W49" s="7">
        <f t="shared" si="5"/>
        <v>0</v>
      </c>
      <c r="X49" s="11"/>
      <c r="Y49" s="7">
        <f t="shared" si="1"/>
        <v>0</v>
      </c>
    </row>
    <row r="50" spans="1:25" ht="18.75" customHeight="1" x14ac:dyDescent="0.25">
      <c r="A50" s="62">
        <v>44</v>
      </c>
      <c r="B50" s="14" t="s">
        <v>67</v>
      </c>
      <c r="C50" s="30" t="s">
        <v>207</v>
      </c>
      <c r="D50" s="70">
        <v>0</v>
      </c>
      <c r="E50" s="63">
        <f t="shared" si="6"/>
        <v>0</v>
      </c>
      <c r="F50" s="34"/>
      <c r="G50" s="34"/>
      <c r="H50" s="34"/>
      <c r="I50" s="34"/>
      <c r="J50" s="36"/>
      <c r="K50" s="36"/>
      <c r="L50" s="7">
        <f t="shared" si="2"/>
        <v>0</v>
      </c>
      <c r="M50" s="11"/>
      <c r="N50" s="7">
        <f t="shared" si="3"/>
        <v>0</v>
      </c>
      <c r="O50" s="53">
        <f t="shared" si="4"/>
        <v>0</v>
      </c>
      <c r="P50" s="34"/>
      <c r="Q50" s="34"/>
      <c r="R50" s="34"/>
      <c r="S50" s="34"/>
      <c r="T50" s="34"/>
      <c r="U50" s="36"/>
      <c r="V50" s="36"/>
      <c r="W50" s="7">
        <f t="shared" si="5"/>
        <v>0</v>
      </c>
      <c r="X50" s="11"/>
      <c r="Y50" s="7">
        <f t="shared" si="1"/>
        <v>0</v>
      </c>
    </row>
    <row r="51" spans="1:25" ht="18.75" customHeight="1" x14ac:dyDescent="0.25">
      <c r="A51" s="62">
        <v>45</v>
      </c>
      <c r="B51" s="14" t="s">
        <v>45</v>
      </c>
      <c r="C51" s="30" t="s">
        <v>207</v>
      </c>
      <c r="D51" s="70">
        <v>0</v>
      </c>
      <c r="E51" s="63">
        <f t="shared" si="6"/>
        <v>0</v>
      </c>
      <c r="F51" s="34"/>
      <c r="G51" s="34"/>
      <c r="H51" s="34"/>
      <c r="I51" s="34"/>
      <c r="J51" s="36"/>
      <c r="K51" s="36"/>
      <c r="L51" s="7">
        <f t="shared" si="2"/>
        <v>0</v>
      </c>
      <c r="M51" s="11"/>
      <c r="N51" s="7">
        <f t="shared" si="3"/>
        <v>0</v>
      </c>
      <c r="O51" s="53">
        <f t="shared" si="4"/>
        <v>0</v>
      </c>
      <c r="P51" s="34"/>
      <c r="Q51" s="34"/>
      <c r="R51" s="34"/>
      <c r="S51" s="34"/>
      <c r="T51" s="34"/>
      <c r="U51" s="36"/>
      <c r="V51" s="36"/>
      <c r="W51" s="7">
        <f t="shared" si="5"/>
        <v>0</v>
      </c>
      <c r="X51" s="11"/>
      <c r="Y51" s="7">
        <f t="shared" si="1"/>
        <v>0</v>
      </c>
    </row>
    <row r="52" spans="1:25" ht="18.75" customHeight="1" x14ac:dyDescent="0.25">
      <c r="A52" s="62">
        <v>46</v>
      </c>
      <c r="B52" s="14" t="s">
        <v>68</v>
      </c>
      <c r="C52" s="30" t="s">
        <v>207</v>
      </c>
      <c r="D52" s="70">
        <v>0</v>
      </c>
      <c r="E52" s="63">
        <f t="shared" si="6"/>
        <v>0</v>
      </c>
      <c r="F52" s="34"/>
      <c r="G52" s="34"/>
      <c r="H52" s="34"/>
      <c r="I52" s="34"/>
      <c r="J52" s="36"/>
      <c r="K52" s="36"/>
      <c r="L52" s="7">
        <f t="shared" si="2"/>
        <v>0</v>
      </c>
      <c r="M52" s="11"/>
      <c r="N52" s="7">
        <f t="shared" si="3"/>
        <v>0</v>
      </c>
      <c r="O52" s="53">
        <f t="shared" si="4"/>
        <v>0</v>
      </c>
      <c r="P52" s="34"/>
      <c r="Q52" s="34"/>
      <c r="R52" s="34"/>
      <c r="S52" s="34"/>
      <c r="T52" s="34"/>
      <c r="U52" s="36"/>
      <c r="V52" s="36"/>
      <c r="W52" s="7">
        <f t="shared" si="5"/>
        <v>0</v>
      </c>
      <c r="X52" s="11"/>
      <c r="Y52" s="7">
        <f t="shared" si="1"/>
        <v>0</v>
      </c>
    </row>
    <row r="53" spans="1:25" ht="18.75" customHeight="1" x14ac:dyDescent="0.25">
      <c r="A53" s="62">
        <v>47</v>
      </c>
      <c r="B53" s="14" t="s">
        <v>69</v>
      </c>
      <c r="C53" s="30" t="s">
        <v>207</v>
      </c>
      <c r="D53" s="70">
        <v>0</v>
      </c>
      <c r="E53" s="63">
        <f t="shared" si="6"/>
        <v>0</v>
      </c>
      <c r="F53" s="34"/>
      <c r="G53" s="34"/>
      <c r="H53" s="34"/>
      <c r="I53" s="34"/>
      <c r="J53" s="36"/>
      <c r="K53" s="36"/>
      <c r="L53" s="7">
        <f t="shared" si="2"/>
        <v>0</v>
      </c>
      <c r="M53" s="11"/>
      <c r="N53" s="7">
        <f t="shared" si="3"/>
        <v>0</v>
      </c>
      <c r="O53" s="53">
        <f t="shared" si="4"/>
        <v>0</v>
      </c>
      <c r="P53" s="34"/>
      <c r="Q53" s="34"/>
      <c r="R53" s="34"/>
      <c r="S53" s="34"/>
      <c r="T53" s="34"/>
      <c r="U53" s="36"/>
      <c r="V53" s="36"/>
      <c r="W53" s="7">
        <f t="shared" si="5"/>
        <v>0</v>
      </c>
      <c r="X53" s="11"/>
      <c r="Y53" s="7">
        <f t="shared" si="1"/>
        <v>0</v>
      </c>
    </row>
    <row r="54" spans="1:25" ht="18.75" customHeight="1" x14ac:dyDescent="0.25">
      <c r="A54" s="62">
        <v>48</v>
      </c>
      <c r="B54" s="15" t="s">
        <v>70</v>
      </c>
      <c r="C54" s="30" t="s">
        <v>207</v>
      </c>
      <c r="D54" s="70">
        <v>0</v>
      </c>
      <c r="E54" s="63">
        <f t="shared" si="6"/>
        <v>0</v>
      </c>
      <c r="F54" s="34"/>
      <c r="G54" s="34"/>
      <c r="H54" s="34"/>
      <c r="I54" s="34"/>
      <c r="J54" s="36"/>
      <c r="K54" s="36"/>
      <c r="L54" s="7">
        <f t="shared" si="2"/>
        <v>0</v>
      </c>
      <c r="M54" s="11"/>
      <c r="N54" s="7">
        <f t="shared" si="3"/>
        <v>0</v>
      </c>
      <c r="O54" s="53">
        <f t="shared" si="4"/>
        <v>0</v>
      </c>
      <c r="P54" s="34"/>
      <c r="Q54" s="34"/>
      <c r="R54" s="34"/>
      <c r="S54" s="34"/>
      <c r="T54" s="34"/>
      <c r="U54" s="36"/>
      <c r="V54" s="36"/>
      <c r="W54" s="7">
        <f t="shared" si="5"/>
        <v>0</v>
      </c>
      <c r="X54" s="11"/>
      <c r="Y54" s="7">
        <f t="shared" si="1"/>
        <v>0</v>
      </c>
    </row>
    <row r="55" spans="1:25" ht="18.75" customHeight="1" x14ac:dyDescent="0.25">
      <c r="A55" s="62">
        <v>49</v>
      </c>
      <c r="B55" s="64" t="s">
        <v>73</v>
      </c>
      <c r="C55" s="30" t="s">
        <v>207</v>
      </c>
      <c r="D55" s="70">
        <v>0</v>
      </c>
      <c r="E55" s="63">
        <f t="shared" si="6"/>
        <v>0</v>
      </c>
      <c r="F55" s="34"/>
      <c r="G55" s="34"/>
      <c r="H55" s="34"/>
      <c r="I55" s="34"/>
      <c r="J55" s="36"/>
      <c r="K55" s="36"/>
      <c r="L55" s="7">
        <f t="shared" si="2"/>
        <v>0</v>
      </c>
      <c r="M55" s="11"/>
      <c r="N55" s="7">
        <f t="shared" si="3"/>
        <v>0</v>
      </c>
      <c r="O55" s="53">
        <f t="shared" si="4"/>
        <v>0</v>
      </c>
      <c r="P55" s="34"/>
      <c r="Q55" s="34"/>
      <c r="R55" s="34"/>
      <c r="S55" s="34"/>
      <c r="T55" s="34"/>
      <c r="U55" s="36"/>
      <c r="V55" s="36"/>
      <c r="W55" s="7">
        <f t="shared" si="5"/>
        <v>0</v>
      </c>
      <c r="X55" s="11"/>
      <c r="Y55" s="7">
        <f t="shared" si="1"/>
        <v>0</v>
      </c>
    </row>
    <row r="56" spans="1:25" ht="18.75" customHeight="1" x14ac:dyDescent="0.25">
      <c r="A56" s="62">
        <v>50</v>
      </c>
      <c r="B56" s="14" t="s">
        <v>46</v>
      </c>
      <c r="C56" s="30" t="s">
        <v>207</v>
      </c>
      <c r="D56" s="70">
        <v>0</v>
      </c>
      <c r="E56" s="63">
        <f t="shared" si="6"/>
        <v>0</v>
      </c>
      <c r="F56" s="34"/>
      <c r="G56" s="34"/>
      <c r="H56" s="34"/>
      <c r="I56" s="34"/>
      <c r="J56" s="36"/>
      <c r="K56" s="36"/>
      <c r="L56" s="7">
        <f t="shared" si="2"/>
        <v>0</v>
      </c>
      <c r="M56" s="11"/>
      <c r="N56" s="7">
        <f t="shared" si="3"/>
        <v>0</v>
      </c>
      <c r="O56" s="53">
        <f t="shared" si="4"/>
        <v>0</v>
      </c>
      <c r="P56" s="34"/>
      <c r="Q56" s="34"/>
      <c r="R56" s="34"/>
      <c r="S56" s="34"/>
      <c r="T56" s="34"/>
      <c r="U56" s="36"/>
      <c r="V56" s="36"/>
      <c r="W56" s="7">
        <f t="shared" si="5"/>
        <v>0</v>
      </c>
      <c r="X56" s="11"/>
      <c r="Y56" s="7">
        <f t="shared" si="1"/>
        <v>0</v>
      </c>
    </row>
    <row r="57" spans="1:25" ht="18.75" customHeight="1" x14ac:dyDescent="0.25">
      <c r="A57" s="62">
        <v>51</v>
      </c>
      <c r="B57" s="14" t="s">
        <v>47</v>
      </c>
      <c r="C57" s="30" t="s">
        <v>207</v>
      </c>
      <c r="D57" s="70">
        <v>25</v>
      </c>
      <c r="E57" s="63">
        <f t="shared" si="6"/>
        <v>12.5</v>
      </c>
      <c r="F57" s="34"/>
      <c r="G57" s="34"/>
      <c r="H57" s="34"/>
      <c r="I57" s="34"/>
      <c r="J57" s="36"/>
      <c r="K57" s="36"/>
      <c r="L57" s="7">
        <f t="shared" si="2"/>
        <v>0</v>
      </c>
      <c r="M57" s="11"/>
      <c r="N57" s="7">
        <f t="shared" si="3"/>
        <v>0</v>
      </c>
      <c r="O57" s="53">
        <f t="shared" si="4"/>
        <v>12.5</v>
      </c>
      <c r="P57" s="34"/>
      <c r="Q57" s="34"/>
      <c r="R57" s="34"/>
      <c r="S57" s="34"/>
      <c r="T57" s="34"/>
      <c r="U57" s="36"/>
      <c r="V57" s="36"/>
      <c r="W57" s="7">
        <f t="shared" si="5"/>
        <v>0</v>
      </c>
      <c r="X57" s="11"/>
      <c r="Y57" s="7">
        <f t="shared" si="1"/>
        <v>0</v>
      </c>
    </row>
    <row r="58" spans="1:25" ht="18.75" customHeight="1" x14ac:dyDescent="0.25">
      <c r="A58" s="62">
        <v>52</v>
      </c>
      <c r="B58" s="35" t="s">
        <v>71</v>
      </c>
      <c r="C58" s="30" t="s">
        <v>207</v>
      </c>
      <c r="D58" s="70">
        <v>120</v>
      </c>
      <c r="E58" s="63">
        <f t="shared" si="6"/>
        <v>60</v>
      </c>
      <c r="F58" s="34"/>
      <c r="G58" s="34"/>
      <c r="H58" s="34"/>
      <c r="I58" s="34"/>
      <c r="J58" s="36"/>
      <c r="K58" s="36"/>
      <c r="L58" s="7">
        <f t="shared" si="2"/>
        <v>0</v>
      </c>
      <c r="M58" s="11"/>
      <c r="N58" s="7">
        <f t="shared" si="3"/>
        <v>0</v>
      </c>
      <c r="O58" s="53">
        <f t="shared" si="4"/>
        <v>60</v>
      </c>
      <c r="P58" s="34"/>
      <c r="Q58" s="34"/>
      <c r="R58" s="34"/>
      <c r="S58" s="34"/>
      <c r="T58" s="34"/>
      <c r="U58" s="36"/>
      <c r="V58" s="36"/>
      <c r="W58" s="7">
        <f t="shared" si="5"/>
        <v>0</v>
      </c>
      <c r="X58" s="11"/>
      <c r="Y58" s="7">
        <f t="shared" si="1"/>
        <v>0</v>
      </c>
    </row>
    <row r="59" spans="1:25" ht="18.75" customHeight="1" x14ac:dyDescent="0.25">
      <c r="A59" s="62">
        <v>53</v>
      </c>
      <c r="B59" s="14" t="s">
        <v>48</v>
      </c>
      <c r="C59" s="30" t="s">
        <v>207</v>
      </c>
      <c r="D59" s="70">
        <v>0</v>
      </c>
      <c r="E59" s="63">
        <f t="shared" si="6"/>
        <v>0</v>
      </c>
      <c r="F59" s="34"/>
      <c r="G59" s="34"/>
      <c r="H59" s="34"/>
      <c r="I59" s="34"/>
      <c r="J59" s="36"/>
      <c r="K59" s="36"/>
      <c r="L59" s="7">
        <f t="shared" si="2"/>
        <v>0</v>
      </c>
      <c r="M59" s="11"/>
      <c r="N59" s="7">
        <f t="shared" si="3"/>
        <v>0</v>
      </c>
      <c r="O59" s="53">
        <f t="shared" si="4"/>
        <v>0</v>
      </c>
      <c r="P59" s="34"/>
      <c r="Q59" s="34"/>
      <c r="R59" s="34"/>
      <c r="S59" s="34"/>
      <c r="T59" s="34"/>
      <c r="U59" s="36"/>
      <c r="V59" s="36"/>
      <c r="W59" s="7">
        <f t="shared" si="5"/>
        <v>0</v>
      </c>
      <c r="X59" s="11"/>
      <c r="Y59" s="7">
        <f t="shared" si="1"/>
        <v>0</v>
      </c>
    </row>
    <row r="60" spans="1:25" ht="18.75" customHeight="1" x14ac:dyDescent="0.25">
      <c r="A60" s="62">
        <v>54</v>
      </c>
      <c r="B60" s="14" t="s">
        <v>49</v>
      </c>
      <c r="C60" s="30" t="s">
        <v>207</v>
      </c>
      <c r="D60" s="70">
        <v>0</v>
      </c>
      <c r="E60" s="63">
        <f t="shared" si="6"/>
        <v>0</v>
      </c>
      <c r="F60" s="34"/>
      <c r="G60" s="34"/>
      <c r="H60" s="34"/>
      <c r="I60" s="34"/>
      <c r="J60" s="36"/>
      <c r="K60" s="36"/>
      <c r="L60" s="7">
        <f t="shared" si="2"/>
        <v>0</v>
      </c>
      <c r="M60" s="11"/>
      <c r="N60" s="7">
        <f t="shared" si="3"/>
        <v>0</v>
      </c>
      <c r="O60" s="53">
        <f t="shared" si="4"/>
        <v>0</v>
      </c>
      <c r="P60" s="34"/>
      <c r="Q60" s="34"/>
      <c r="R60" s="34"/>
      <c r="S60" s="34"/>
      <c r="T60" s="34"/>
      <c r="U60" s="36"/>
      <c r="V60" s="36"/>
      <c r="W60" s="7">
        <f t="shared" si="5"/>
        <v>0</v>
      </c>
      <c r="X60" s="11"/>
      <c r="Y60" s="7">
        <f t="shared" si="1"/>
        <v>0</v>
      </c>
    </row>
    <row r="61" spans="1:25" ht="18.75" customHeight="1" x14ac:dyDescent="0.25">
      <c r="A61" s="62">
        <v>55</v>
      </c>
      <c r="B61" s="14" t="s">
        <v>50</v>
      </c>
      <c r="C61" s="30" t="s">
        <v>207</v>
      </c>
      <c r="D61" s="70">
        <v>0</v>
      </c>
      <c r="E61" s="63">
        <f t="shared" si="6"/>
        <v>0</v>
      </c>
      <c r="F61" s="34"/>
      <c r="G61" s="34"/>
      <c r="H61" s="34"/>
      <c r="I61" s="34"/>
      <c r="J61" s="36"/>
      <c r="K61" s="36"/>
      <c r="L61" s="7">
        <f t="shared" si="2"/>
        <v>0</v>
      </c>
      <c r="M61" s="11"/>
      <c r="N61" s="7">
        <f t="shared" si="3"/>
        <v>0</v>
      </c>
      <c r="O61" s="53">
        <f t="shared" si="4"/>
        <v>0</v>
      </c>
      <c r="P61" s="34"/>
      <c r="Q61" s="34"/>
      <c r="R61" s="34"/>
      <c r="S61" s="34"/>
      <c r="T61" s="34"/>
      <c r="U61" s="36"/>
      <c r="V61" s="36"/>
      <c r="W61" s="7">
        <f t="shared" si="5"/>
        <v>0</v>
      </c>
      <c r="X61" s="11"/>
      <c r="Y61" s="7">
        <f t="shared" si="1"/>
        <v>0</v>
      </c>
    </row>
    <row r="62" spans="1:25" ht="18.75" customHeight="1" x14ac:dyDescent="0.25">
      <c r="A62" s="62">
        <v>56</v>
      </c>
      <c r="B62" s="14" t="s">
        <v>59</v>
      </c>
      <c r="C62" s="30" t="s">
        <v>207</v>
      </c>
      <c r="D62" s="70">
        <v>15</v>
      </c>
      <c r="E62" s="63">
        <f t="shared" si="6"/>
        <v>7.5</v>
      </c>
      <c r="F62" s="34"/>
      <c r="G62" s="34"/>
      <c r="H62" s="34"/>
      <c r="I62" s="34"/>
      <c r="J62" s="36"/>
      <c r="K62" s="36"/>
      <c r="L62" s="7">
        <f t="shared" si="2"/>
        <v>0</v>
      </c>
      <c r="M62" s="11"/>
      <c r="N62" s="7">
        <f t="shared" si="3"/>
        <v>0</v>
      </c>
      <c r="O62" s="53">
        <f t="shared" si="4"/>
        <v>7.5</v>
      </c>
      <c r="P62" s="34"/>
      <c r="Q62" s="34"/>
      <c r="R62" s="34"/>
      <c r="S62" s="34"/>
      <c r="T62" s="34"/>
      <c r="U62" s="36"/>
      <c r="V62" s="36"/>
      <c r="W62" s="7">
        <f t="shared" si="5"/>
        <v>0</v>
      </c>
      <c r="X62" s="11"/>
      <c r="Y62" s="7">
        <f t="shared" si="1"/>
        <v>0</v>
      </c>
    </row>
    <row r="63" spans="1:25" ht="18.75" customHeight="1" x14ac:dyDescent="0.25">
      <c r="A63" s="62">
        <v>57</v>
      </c>
      <c r="B63" s="14" t="s">
        <v>60</v>
      </c>
      <c r="C63" s="30" t="s">
        <v>207</v>
      </c>
      <c r="D63" s="70">
        <v>0</v>
      </c>
      <c r="E63" s="63">
        <f t="shared" si="6"/>
        <v>0</v>
      </c>
      <c r="F63" s="34"/>
      <c r="G63" s="34"/>
      <c r="H63" s="34"/>
      <c r="I63" s="34"/>
      <c r="J63" s="36"/>
      <c r="K63" s="36"/>
      <c r="L63" s="7">
        <f t="shared" si="2"/>
        <v>0</v>
      </c>
      <c r="M63" s="11"/>
      <c r="N63" s="7">
        <f t="shared" si="3"/>
        <v>0</v>
      </c>
      <c r="O63" s="53">
        <f t="shared" si="4"/>
        <v>0</v>
      </c>
      <c r="P63" s="34"/>
      <c r="Q63" s="34"/>
      <c r="R63" s="34"/>
      <c r="S63" s="34"/>
      <c r="T63" s="34"/>
      <c r="U63" s="36"/>
      <c r="V63" s="36"/>
      <c r="W63" s="7">
        <f t="shared" si="5"/>
        <v>0</v>
      </c>
      <c r="X63" s="11"/>
      <c r="Y63" s="7">
        <f t="shared" si="1"/>
        <v>0</v>
      </c>
    </row>
    <row r="64" spans="1:25" ht="18.75" customHeight="1" x14ac:dyDescent="0.25">
      <c r="A64" s="62">
        <v>58</v>
      </c>
      <c r="B64" s="14" t="s">
        <v>51</v>
      </c>
      <c r="C64" s="30" t="s">
        <v>207</v>
      </c>
      <c r="D64" s="59">
        <v>537</v>
      </c>
      <c r="E64" s="63">
        <f t="shared" si="6"/>
        <v>268.5</v>
      </c>
      <c r="F64" s="34"/>
      <c r="G64" s="34"/>
      <c r="H64" s="34"/>
      <c r="I64" s="34"/>
      <c r="J64" s="36"/>
      <c r="K64" s="36"/>
      <c r="L64" s="7">
        <f t="shared" si="2"/>
        <v>0</v>
      </c>
      <c r="M64" s="11"/>
      <c r="N64" s="7">
        <f t="shared" si="3"/>
        <v>0</v>
      </c>
      <c r="O64" s="53">
        <f t="shared" si="4"/>
        <v>268.5</v>
      </c>
      <c r="P64" s="34"/>
      <c r="Q64" s="34"/>
      <c r="R64" s="34"/>
      <c r="S64" s="34"/>
      <c r="T64" s="34"/>
      <c r="U64" s="36"/>
      <c r="V64" s="36"/>
      <c r="W64" s="7">
        <f t="shared" si="5"/>
        <v>0</v>
      </c>
      <c r="X64" s="11"/>
      <c r="Y64" s="7">
        <f t="shared" si="1"/>
        <v>0</v>
      </c>
    </row>
    <row r="65" spans="1:25" ht="18.75" customHeight="1" x14ac:dyDescent="0.25">
      <c r="A65" s="62">
        <v>59</v>
      </c>
      <c r="B65" s="35" t="s">
        <v>73</v>
      </c>
      <c r="C65" s="30" t="s">
        <v>207</v>
      </c>
      <c r="D65" s="59"/>
      <c r="E65" s="63">
        <f t="shared" si="6"/>
        <v>0</v>
      </c>
      <c r="F65" s="34"/>
      <c r="G65" s="34"/>
      <c r="H65" s="34"/>
      <c r="I65" s="34"/>
      <c r="J65" s="36"/>
      <c r="K65" s="36"/>
      <c r="L65" s="7">
        <f t="shared" si="2"/>
        <v>0</v>
      </c>
      <c r="M65" s="11"/>
      <c r="N65" s="7">
        <f t="shared" si="3"/>
        <v>0</v>
      </c>
      <c r="O65" s="53">
        <f t="shared" si="4"/>
        <v>0</v>
      </c>
      <c r="P65" s="34"/>
      <c r="Q65" s="34"/>
      <c r="R65" s="34"/>
      <c r="S65" s="34"/>
      <c r="T65" s="34"/>
      <c r="U65" s="36"/>
      <c r="V65" s="36"/>
      <c r="W65" s="7">
        <f t="shared" si="5"/>
        <v>0</v>
      </c>
      <c r="X65" s="11"/>
      <c r="Y65" s="7">
        <f t="shared" si="1"/>
        <v>0</v>
      </c>
    </row>
    <row r="66" spans="1:25" ht="18.75" customHeight="1" x14ac:dyDescent="0.25">
      <c r="A66" s="62">
        <v>60</v>
      </c>
      <c r="B66" s="14" t="s">
        <v>48</v>
      </c>
      <c r="C66" s="30" t="s">
        <v>207</v>
      </c>
      <c r="D66" s="59"/>
      <c r="E66" s="63">
        <f t="shared" si="6"/>
        <v>0</v>
      </c>
      <c r="F66" s="34"/>
      <c r="G66" s="34"/>
      <c r="H66" s="34"/>
      <c r="I66" s="34"/>
      <c r="J66" s="36"/>
      <c r="K66" s="36"/>
      <c r="L66" s="7">
        <f t="shared" si="2"/>
        <v>0</v>
      </c>
      <c r="M66" s="11"/>
      <c r="N66" s="7">
        <f t="shared" si="3"/>
        <v>0</v>
      </c>
      <c r="O66" s="53">
        <f t="shared" si="4"/>
        <v>0</v>
      </c>
      <c r="P66" s="34"/>
      <c r="Q66" s="34"/>
      <c r="R66" s="34"/>
      <c r="S66" s="34"/>
      <c r="T66" s="34"/>
      <c r="U66" s="36"/>
      <c r="V66" s="36"/>
      <c r="W66" s="7">
        <f t="shared" si="5"/>
        <v>0</v>
      </c>
      <c r="X66" s="11"/>
      <c r="Y66" s="7">
        <f t="shared" si="1"/>
        <v>0</v>
      </c>
    </row>
    <row r="67" spans="1:25" ht="18.75" customHeight="1" x14ac:dyDescent="0.25">
      <c r="A67" s="62">
        <v>61</v>
      </c>
      <c r="B67" s="14" t="s">
        <v>49</v>
      </c>
      <c r="C67" s="30" t="s">
        <v>207</v>
      </c>
      <c r="D67" s="59"/>
      <c r="E67" s="63">
        <f t="shared" si="6"/>
        <v>0</v>
      </c>
      <c r="F67" s="34"/>
      <c r="G67" s="34"/>
      <c r="H67" s="34"/>
      <c r="I67" s="34"/>
      <c r="J67" s="36"/>
      <c r="K67" s="36"/>
      <c r="L67" s="7">
        <f t="shared" si="2"/>
        <v>0</v>
      </c>
      <c r="M67" s="11"/>
      <c r="N67" s="7">
        <f t="shared" si="3"/>
        <v>0</v>
      </c>
      <c r="O67" s="53">
        <f t="shared" si="4"/>
        <v>0</v>
      </c>
      <c r="P67" s="34"/>
      <c r="Q67" s="34"/>
      <c r="R67" s="34"/>
      <c r="S67" s="34"/>
      <c r="T67" s="34"/>
      <c r="U67" s="36"/>
      <c r="V67" s="36"/>
      <c r="W67" s="7">
        <f t="shared" si="5"/>
        <v>0</v>
      </c>
      <c r="X67" s="11"/>
      <c r="Y67" s="7">
        <f t="shared" si="1"/>
        <v>0</v>
      </c>
    </row>
    <row r="68" spans="1:25" ht="18.75" customHeight="1" x14ac:dyDescent="0.25">
      <c r="A68" s="62">
        <v>62</v>
      </c>
      <c r="B68" s="14" t="s">
        <v>50</v>
      </c>
      <c r="C68" s="30" t="s">
        <v>207</v>
      </c>
      <c r="D68" s="59"/>
      <c r="E68" s="63">
        <f t="shared" si="6"/>
        <v>0</v>
      </c>
      <c r="F68" s="34"/>
      <c r="G68" s="34"/>
      <c r="H68" s="34"/>
      <c r="I68" s="34"/>
      <c r="J68" s="36"/>
      <c r="K68" s="36"/>
      <c r="L68" s="7">
        <f t="shared" si="2"/>
        <v>0</v>
      </c>
      <c r="M68" s="11"/>
      <c r="N68" s="7">
        <f t="shared" si="3"/>
        <v>0</v>
      </c>
      <c r="O68" s="53">
        <f t="shared" si="4"/>
        <v>0</v>
      </c>
      <c r="P68" s="34"/>
      <c r="Q68" s="34"/>
      <c r="R68" s="34"/>
      <c r="S68" s="34"/>
      <c r="T68" s="34"/>
      <c r="U68" s="36"/>
      <c r="V68" s="36"/>
      <c r="W68" s="7">
        <f t="shared" si="5"/>
        <v>0</v>
      </c>
      <c r="X68" s="11"/>
      <c r="Y68" s="7">
        <f t="shared" si="1"/>
        <v>0</v>
      </c>
    </row>
    <row r="69" spans="1:25" ht="18.75" customHeight="1" x14ac:dyDescent="0.25">
      <c r="A69" s="62">
        <v>63</v>
      </c>
      <c r="B69" s="14" t="s">
        <v>60</v>
      </c>
      <c r="C69" s="30" t="s">
        <v>207</v>
      </c>
      <c r="D69" s="59"/>
      <c r="E69" s="63">
        <f t="shared" si="6"/>
        <v>0</v>
      </c>
      <c r="F69" s="34"/>
      <c r="G69" s="34"/>
      <c r="H69" s="34"/>
      <c r="I69" s="34"/>
      <c r="J69" s="36"/>
      <c r="K69" s="36"/>
      <c r="L69" s="7">
        <f t="shared" si="2"/>
        <v>0</v>
      </c>
      <c r="M69" s="11"/>
      <c r="N69" s="7">
        <f t="shared" si="3"/>
        <v>0</v>
      </c>
      <c r="O69" s="53">
        <f t="shared" si="4"/>
        <v>0</v>
      </c>
      <c r="P69" s="34"/>
      <c r="Q69" s="34"/>
      <c r="R69" s="34"/>
      <c r="S69" s="34"/>
      <c r="T69" s="34"/>
      <c r="U69" s="36"/>
      <c r="V69" s="36"/>
      <c r="W69" s="7">
        <f t="shared" si="5"/>
        <v>0</v>
      </c>
      <c r="X69" s="11"/>
      <c r="Y69" s="7">
        <f t="shared" si="1"/>
        <v>0</v>
      </c>
    </row>
    <row r="70" spans="1:25" ht="18.75" customHeight="1" x14ac:dyDescent="0.25">
      <c r="A70" s="62">
        <v>64</v>
      </c>
      <c r="B70" s="14" t="s">
        <v>51</v>
      </c>
      <c r="C70" s="30" t="s">
        <v>207</v>
      </c>
      <c r="D70" s="59"/>
      <c r="E70" s="63">
        <f t="shared" si="6"/>
        <v>0</v>
      </c>
      <c r="F70" s="34"/>
      <c r="G70" s="34"/>
      <c r="H70" s="34"/>
      <c r="I70" s="34"/>
      <c r="J70" s="36"/>
      <c r="K70" s="36"/>
      <c r="L70" s="7">
        <f t="shared" si="2"/>
        <v>0</v>
      </c>
      <c r="M70" s="11"/>
      <c r="N70" s="7">
        <f t="shared" si="3"/>
        <v>0</v>
      </c>
      <c r="O70" s="53">
        <f t="shared" si="4"/>
        <v>0</v>
      </c>
      <c r="P70" s="34"/>
      <c r="Q70" s="34"/>
      <c r="R70" s="34"/>
      <c r="S70" s="34"/>
      <c r="T70" s="34"/>
      <c r="U70" s="36"/>
      <c r="V70" s="36"/>
      <c r="W70" s="7">
        <f t="shared" si="5"/>
        <v>0</v>
      </c>
      <c r="X70" s="11"/>
      <c r="Y70" s="7">
        <f t="shared" si="1"/>
        <v>0</v>
      </c>
    </row>
    <row r="71" spans="1:25" s="17" customFormat="1" ht="35.25" customHeight="1" x14ac:dyDescent="0.25">
      <c r="A71" s="9" t="s">
        <v>199</v>
      </c>
      <c r="B71" s="9"/>
      <c r="C71" s="31"/>
      <c r="D71" s="31"/>
      <c r="E71" s="54"/>
      <c r="F71" s="80" t="s">
        <v>200</v>
      </c>
      <c r="G71" s="81"/>
      <c r="H71" s="81"/>
      <c r="I71" s="81"/>
      <c r="J71" s="82"/>
      <c r="K71" s="46"/>
      <c r="L71" s="12">
        <f>+SUM(L7:L70)</f>
        <v>0</v>
      </c>
      <c r="M71" s="23"/>
      <c r="N71" s="12">
        <f>+SUM(N7:N70)</f>
        <v>0</v>
      </c>
      <c r="O71" s="12"/>
      <c r="P71" s="101" t="s">
        <v>200</v>
      </c>
      <c r="Q71" s="101"/>
      <c r="R71" s="101"/>
      <c r="S71" s="101"/>
      <c r="T71" s="101"/>
      <c r="U71" s="101"/>
      <c r="V71" s="48"/>
      <c r="W71" s="12">
        <f>+SUM(W7:W70)</f>
        <v>0</v>
      </c>
      <c r="X71" s="24"/>
      <c r="Y71" s="12">
        <f>+SUM(Y7:Y70)</f>
        <v>0</v>
      </c>
    </row>
    <row r="72" spans="1:25" s="17" customFormat="1" ht="49.5" customHeight="1" x14ac:dyDescent="0.25">
      <c r="A72" s="72" t="s">
        <v>202</v>
      </c>
      <c r="B72" s="72"/>
      <c r="F72" s="73" t="s">
        <v>201</v>
      </c>
      <c r="G72" s="74"/>
      <c r="H72" s="74"/>
      <c r="I72" s="74"/>
      <c r="J72" s="75"/>
      <c r="K72" s="58"/>
      <c r="L72" s="102"/>
      <c r="M72" s="102"/>
      <c r="N72" s="102"/>
      <c r="O72" s="40"/>
    </row>
    <row r="73" spans="1:25" s="17" customFormat="1" ht="49.5" customHeight="1" x14ac:dyDescent="0.25">
      <c r="A73" s="76" t="s">
        <v>203</v>
      </c>
      <c r="B73" s="76"/>
      <c r="F73" s="73" t="s">
        <v>204</v>
      </c>
      <c r="G73" s="74"/>
      <c r="H73" s="74"/>
      <c r="I73" s="74"/>
      <c r="J73" s="75"/>
      <c r="K73" s="47"/>
      <c r="L73" s="95"/>
      <c r="M73" s="95"/>
      <c r="N73" s="95"/>
      <c r="O73" s="40"/>
    </row>
  </sheetData>
  <sortState xmlns:xlrd2="http://schemas.microsoft.com/office/spreadsheetml/2017/richdata2" ref="B8:C80">
    <sortCondition ref="B8"/>
  </sortState>
  <mergeCells count="18">
    <mergeCell ref="P5:Y5"/>
    <mergeCell ref="A6:B6"/>
    <mergeCell ref="A73:B73"/>
    <mergeCell ref="F73:J73"/>
    <mergeCell ref="L73:N73"/>
    <mergeCell ref="F71:J71"/>
    <mergeCell ref="P71:U71"/>
    <mergeCell ref="A72:B72"/>
    <mergeCell ref="F72:J72"/>
    <mergeCell ref="L72:N72"/>
    <mergeCell ref="A5:D5"/>
    <mergeCell ref="F5:N5"/>
    <mergeCell ref="C1:Y1"/>
    <mergeCell ref="A2:Y2"/>
    <mergeCell ref="A3:D3"/>
    <mergeCell ref="F3:R3"/>
    <mergeCell ref="A4:D4"/>
    <mergeCell ref="F4:N4"/>
  </mergeCells>
  <pageMargins left="0" right="0" top="0" bottom="0.15748031496062992" header="0.31496062992125984" footer="0.31496062992125984"/>
  <pageSetup paperSize="8" scale="4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</sheetPr>
  <dimension ref="A1:Y116"/>
  <sheetViews>
    <sheetView view="pageBreakPreview" topLeftCell="C1" zoomScaleNormal="100" zoomScaleSheetLayoutView="100" workbookViewId="0">
      <selection activeCell="P6" sqref="P6"/>
    </sheetView>
  </sheetViews>
  <sheetFormatPr baseColWidth="10" defaultRowHeight="15" x14ac:dyDescent="0.25"/>
  <cols>
    <col min="1" max="1" width="3.85546875" style="3" customWidth="1"/>
    <col min="2" max="2" width="65.140625" style="1" customWidth="1"/>
    <col min="3" max="3" width="7" style="1" customWidth="1"/>
    <col min="4" max="4" width="10.28515625" style="1" bestFit="1" customWidth="1"/>
    <col min="5" max="5" width="10.28515625" style="1" customWidth="1"/>
    <col min="6" max="11" width="11.42578125" style="1"/>
    <col min="12" max="12" width="11.85546875" style="1" bestFit="1" customWidth="1"/>
    <col min="13" max="13" width="11.42578125" style="1"/>
    <col min="14" max="14" width="11.85546875" style="1" bestFit="1" customWidth="1"/>
    <col min="15" max="15" width="11.85546875" style="1" customWidth="1"/>
    <col min="16" max="22" width="11.42578125" style="1"/>
    <col min="23" max="23" width="11.85546875" style="1" bestFit="1" customWidth="1"/>
    <col min="24" max="24" width="11.42578125" style="1"/>
    <col min="25" max="25" width="11.85546875" style="1" bestFit="1" customWidth="1"/>
    <col min="26" max="16384" width="11.42578125" style="1"/>
  </cols>
  <sheetData>
    <row r="1" spans="1:25" s="17" customFormat="1" ht="58.5" customHeight="1" x14ac:dyDescent="0.25">
      <c r="A1" s="16"/>
      <c r="C1" s="86" t="s">
        <v>195</v>
      </c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</row>
    <row r="2" spans="1:25" s="17" customFormat="1" ht="24" customHeight="1" x14ac:dyDescent="0.25">
      <c r="A2" s="86" t="s">
        <v>238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</row>
    <row r="3" spans="1:25" s="17" customFormat="1" ht="26.25" customHeight="1" x14ac:dyDescent="0.25">
      <c r="A3" s="87" t="s">
        <v>193</v>
      </c>
      <c r="B3" s="87"/>
      <c r="C3" s="87"/>
      <c r="D3" s="87"/>
      <c r="E3" s="56"/>
      <c r="F3" s="87" t="s">
        <v>194</v>
      </c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</row>
    <row r="4" spans="1:25" s="17" customFormat="1" ht="52.5" customHeight="1" x14ac:dyDescent="0.25">
      <c r="A4" s="88" t="s">
        <v>192</v>
      </c>
      <c r="B4" s="88"/>
      <c r="C4" s="88"/>
      <c r="D4" s="88"/>
      <c r="E4" s="57"/>
      <c r="F4" s="98" t="s">
        <v>206</v>
      </c>
      <c r="G4" s="98"/>
      <c r="H4" s="98"/>
      <c r="I4" s="98"/>
      <c r="J4" s="98"/>
      <c r="K4" s="98"/>
      <c r="L4" s="98"/>
      <c r="M4" s="98"/>
      <c r="N4" s="98"/>
      <c r="O4" s="38"/>
    </row>
    <row r="5" spans="1:25" s="17" customFormat="1" ht="27" customHeight="1" x14ac:dyDescent="0.25">
      <c r="A5" s="95"/>
      <c r="B5" s="95"/>
      <c r="C5" s="95"/>
      <c r="D5" s="95"/>
      <c r="E5" s="83" t="s">
        <v>236</v>
      </c>
      <c r="F5" s="84"/>
      <c r="G5" s="84"/>
      <c r="H5" s="84"/>
      <c r="I5" s="84"/>
      <c r="J5" s="84"/>
      <c r="K5" s="84"/>
      <c r="L5" s="84"/>
      <c r="M5" s="84"/>
      <c r="N5" s="85"/>
      <c r="O5" s="96" t="s">
        <v>242</v>
      </c>
      <c r="P5" s="97"/>
      <c r="Q5" s="97"/>
      <c r="R5" s="97"/>
      <c r="S5" s="97"/>
      <c r="T5" s="97"/>
      <c r="U5" s="97"/>
      <c r="V5" s="97"/>
      <c r="W5" s="97"/>
      <c r="X5" s="97"/>
      <c r="Y5" s="104"/>
    </row>
    <row r="6" spans="1:25" s="16" customFormat="1" ht="90" x14ac:dyDescent="0.25">
      <c r="A6" s="100" t="s">
        <v>208</v>
      </c>
      <c r="B6" s="100"/>
      <c r="C6" s="51" t="s">
        <v>224</v>
      </c>
      <c r="D6" s="32" t="s">
        <v>235</v>
      </c>
      <c r="E6" s="32" t="s">
        <v>219</v>
      </c>
      <c r="F6" s="18" t="s">
        <v>205</v>
      </c>
      <c r="G6" s="18" t="s">
        <v>198</v>
      </c>
      <c r="H6" s="18" t="s">
        <v>196</v>
      </c>
      <c r="I6" s="18" t="s">
        <v>215</v>
      </c>
      <c r="J6" s="18" t="s">
        <v>214</v>
      </c>
      <c r="K6" s="18" t="s">
        <v>230</v>
      </c>
      <c r="L6" s="18" t="s">
        <v>231</v>
      </c>
      <c r="M6" s="19" t="s">
        <v>197</v>
      </c>
      <c r="N6" s="18" t="s">
        <v>232</v>
      </c>
      <c r="O6" s="18" t="s">
        <v>219</v>
      </c>
      <c r="P6" s="18" t="s">
        <v>205</v>
      </c>
      <c r="Q6" s="18" t="s">
        <v>198</v>
      </c>
      <c r="R6" s="18" t="s">
        <v>223</v>
      </c>
      <c r="S6" s="18" t="s">
        <v>196</v>
      </c>
      <c r="T6" s="18" t="s">
        <v>215</v>
      </c>
      <c r="U6" s="18" t="s">
        <v>227</v>
      </c>
      <c r="V6" s="18" t="s">
        <v>230</v>
      </c>
      <c r="W6" s="18" t="s">
        <v>231</v>
      </c>
      <c r="X6" s="19" t="s">
        <v>197</v>
      </c>
      <c r="Y6" s="18" t="s">
        <v>229</v>
      </c>
    </row>
    <row r="7" spans="1:25" ht="24.75" customHeight="1" x14ac:dyDescent="0.25">
      <c r="A7" s="61">
        <v>1</v>
      </c>
      <c r="B7" s="15" t="s">
        <v>75</v>
      </c>
      <c r="C7" s="30" t="s">
        <v>207</v>
      </c>
      <c r="D7" s="70">
        <v>0</v>
      </c>
      <c r="E7" s="37">
        <f t="shared" ref="E7:E38" si="0">D7*0.5</f>
        <v>0</v>
      </c>
      <c r="F7" s="6"/>
      <c r="G7" s="6"/>
      <c r="H7" s="6"/>
      <c r="I7" s="6"/>
      <c r="J7" s="36"/>
      <c r="K7" s="36"/>
      <c r="L7" s="7">
        <f>+$E7*J7</f>
        <v>0</v>
      </c>
      <c r="M7" s="11"/>
      <c r="N7" s="7">
        <f>+(L7*M7)+L7</f>
        <v>0</v>
      </c>
      <c r="O7" s="53">
        <f>D7*0.5</f>
        <v>0</v>
      </c>
      <c r="P7" s="34"/>
      <c r="Q7" s="34"/>
      <c r="R7" s="34"/>
      <c r="S7" s="34"/>
      <c r="T7" s="34"/>
      <c r="U7" s="36"/>
      <c r="V7" s="36"/>
      <c r="W7" s="7">
        <f>+$O7*U7</f>
        <v>0</v>
      </c>
      <c r="X7" s="11"/>
      <c r="Y7" s="7">
        <f t="shared" ref="Y7" si="1">+(W7*X7)+W7</f>
        <v>0</v>
      </c>
    </row>
    <row r="8" spans="1:25" ht="24.75" customHeight="1" x14ac:dyDescent="0.25">
      <c r="A8" s="61">
        <v>2</v>
      </c>
      <c r="B8" s="15" t="s">
        <v>76</v>
      </c>
      <c r="C8" s="30" t="s">
        <v>207</v>
      </c>
      <c r="D8" s="70">
        <v>600</v>
      </c>
      <c r="E8" s="37">
        <f t="shared" si="0"/>
        <v>300</v>
      </c>
      <c r="F8" s="6"/>
      <c r="G8" s="6"/>
      <c r="H8" s="6"/>
      <c r="I8" s="6"/>
      <c r="J8" s="36"/>
      <c r="K8" s="36"/>
      <c r="L8" s="7">
        <f t="shared" ref="L8:L71" si="2">+$E8*J8</f>
        <v>0</v>
      </c>
      <c r="M8" s="11"/>
      <c r="N8" s="7">
        <f t="shared" ref="N8:N71" si="3">+(L8*M8)+L8</f>
        <v>0</v>
      </c>
      <c r="O8" s="53">
        <f t="shared" ref="O8:O71" si="4">D8*0.5</f>
        <v>300</v>
      </c>
      <c r="P8" s="34"/>
      <c r="Q8" s="34"/>
      <c r="R8" s="34"/>
      <c r="S8" s="34"/>
      <c r="T8" s="34"/>
      <c r="U8" s="36"/>
      <c r="V8" s="36"/>
      <c r="W8" s="7">
        <f t="shared" ref="W8:W71" si="5">+$O8*U8</f>
        <v>0</v>
      </c>
      <c r="X8" s="11"/>
      <c r="Y8" s="7">
        <f t="shared" ref="Y8:Y71" si="6">+(W8*X8)+W8</f>
        <v>0</v>
      </c>
    </row>
    <row r="9" spans="1:25" ht="24.75" customHeight="1" x14ac:dyDescent="0.25">
      <c r="A9" s="61">
        <v>3</v>
      </c>
      <c r="B9" s="14" t="s">
        <v>126</v>
      </c>
      <c r="C9" s="30" t="s">
        <v>17</v>
      </c>
      <c r="D9" s="70">
        <v>500</v>
      </c>
      <c r="E9" s="37">
        <f t="shared" si="0"/>
        <v>250</v>
      </c>
      <c r="F9" s="6"/>
      <c r="G9" s="6"/>
      <c r="H9" s="6"/>
      <c r="I9" s="6"/>
      <c r="J9" s="36"/>
      <c r="K9" s="36"/>
      <c r="L9" s="7">
        <f t="shared" si="2"/>
        <v>0</v>
      </c>
      <c r="M9" s="11"/>
      <c r="N9" s="7">
        <f t="shared" si="3"/>
        <v>0</v>
      </c>
      <c r="O9" s="53">
        <f t="shared" si="4"/>
        <v>250</v>
      </c>
      <c r="P9" s="34"/>
      <c r="Q9" s="34"/>
      <c r="R9" s="34"/>
      <c r="S9" s="34"/>
      <c r="T9" s="34"/>
      <c r="U9" s="36"/>
      <c r="V9" s="36"/>
      <c r="W9" s="7">
        <f t="shared" si="5"/>
        <v>0</v>
      </c>
      <c r="X9" s="11"/>
      <c r="Y9" s="7">
        <f t="shared" si="6"/>
        <v>0</v>
      </c>
    </row>
    <row r="10" spans="1:25" ht="24.75" customHeight="1" x14ac:dyDescent="0.25">
      <c r="A10" s="61">
        <v>4</v>
      </c>
      <c r="B10" s="14" t="s">
        <v>127</v>
      </c>
      <c r="C10" s="30" t="s">
        <v>17</v>
      </c>
      <c r="D10" s="70">
        <v>500</v>
      </c>
      <c r="E10" s="37">
        <f t="shared" si="0"/>
        <v>250</v>
      </c>
      <c r="F10" s="6"/>
      <c r="G10" s="6"/>
      <c r="H10" s="6"/>
      <c r="I10" s="6"/>
      <c r="J10" s="36"/>
      <c r="K10" s="36"/>
      <c r="L10" s="7">
        <f t="shared" si="2"/>
        <v>0</v>
      </c>
      <c r="M10" s="11"/>
      <c r="N10" s="7">
        <f t="shared" si="3"/>
        <v>0</v>
      </c>
      <c r="O10" s="53">
        <f t="shared" si="4"/>
        <v>250</v>
      </c>
      <c r="P10" s="34"/>
      <c r="Q10" s="34"/>
      <c r="R10" s="34"/>
      <c r="S10" s="34"/>
      <c r="T10" s="34"/>
      <c r="U10" s="36"/>
      <c r="V10" s="36"/>
      <c r="W10" s="7">
        <f t="shared" si="5"/>
        <v>0</v>
      </c>
      <c r="X10" s="11"/>
      <c r="Y10" s="7">
        <f t="shared" si="6"/>
        <v>0</v>
      </c>
    </row>
    <row r="11" spans="1:25" ht="24.75" customHeight="1" x14ac:dyDescent="0.25">
      <c r="A11" s="5">
        <v>5</v>
      </c>
      <c r="B11" s="15" t="s">
        <v>77</v>
      </c>
      <c r="C11" s="30" t="s">
        <v>207</v>
      </c>
      <c r="D11" s="70">
        <v>0</v>
      </c>
      <c r="E11" s="37">
        <f t="shared" si="0"/>
        <v>0</v>
      </c>
      <c r="F11" s="6"/>
      <c r="G11" s="6"/>
      <c r="H11" s="6"/>
      <c r="I11" s="6"/>
      <c r="J11" s="36"/>
      <c r="K11" s="36"/>
      <c r="L11" s="7">
        <f t="shared" si="2"/>
        <v>0</v>
      </c>
      <c r="M11" s="11"/>
      <c r="N11" s="7">
        <f t="shared" si="3"/>
        <v>0</v>
      </c>
      <c r="O11" s="53">
        <f t="shared" si="4"/>
        <v>0</v>
      </c>
      <c r="P11" s="34"/>
      <c r="Q11" s="34"/>
      <c r="R11" s="34"/>
      <c r="S11" s="34"/>
      <c r="T11" s="34"/>
      <c r="U11" s="36"/>
      <c r="V11" s="36"/>
      <c r="W11" s="7">
        <f t="shared" si="5"/>
        <v>0</v>
      </c>
      <c r="X11" s="11"/>
      <c r="Y11" s="7">
        <f t="shared" si="6"/>
        <v>0</v>
      </c>
    </row>
    <row r="12" spans="1:25" ht="24.75" customHeight="1" x14ac:dyDescent="0.25">
      <c r="A12" s="5">
        <v>6</v>
      </c>
      <c r="B12" s="15" t="s">
        <v>78</v>
      </c>
      <c r="C12" s="30" t="s">
        <v>207</v>
      </c>
      <c r="D12" s="70">
        <v>16000</v>
      </c>
      <c r="E12" s="37">
        <f t="shared" si="0"/>
        <v>8000</v>
      </c>
      <c r="F12" s="6"/>
      <c r="G12" s="6"/>
      <c r="H12" s="6"/>
      <c r="I12" s="6"/>
      <c r="J12" s="36"/>
      <c r="K12" s="36"/>
      <c r="L12" s="7">
        <f t="shared" si="2"/>
        <v>0</v>
      </c>
      <c r="M12" s="11"/>
      <c r="N12" s="7">
        <f t="shared" si="3"/>
        <v>0</v>
      </c>
      <c r="O12" s="53">
        <f t="shared" si="4"/>
        <v>8000</v>
      </c>
      <c r="P12" s="34"/>
      <c r="Q12" s="34"/>
      <c r="R12" s="34"/>
      <c r="S12" s="34"/>
      <c r="T12" s="34"/>
      <c r="U12" s="36"/>
      <c r="V12" s="36"/>
      <c r="W12" s="7">
        <f t="shared" si="5"/>
        <v>0</v>
      </c>
      <c r="X12" s="11"/>
      <c r="Y12" s="7">
        <f t="shared" si="6"/>
        <v>0</v>
      </c>
    </row>
    <row r="13" spans="1:25" ht="24.75" customHeight="1" x14ac:dyDescent="0.25">
      <c r="A13" s="5">
        <v>7</v>
      </c>
      <c r="B13" s="15" t="s">
        <v>79</v>
      </c>
      <c r="C13" s="30" t="s">
        <v>17</v>
      </c>
      <c r="D13" s="70">
        <v>14000</v>
      </c>
      <c r="E13" s="37">
        <f t="shared" si="0"/>
        <v>7000</v>
      </c>
      <c r="F13" s="6"/>
      <c r="G13" s="6"/>
      <c r="H13" s="6"/>
      <c r="I13" s="6"/>
      <c r="J13" s="36"/>
      <c r="K13" s="36"/>
      <c r="L13" s="7">
        <f t="shared" si="2"/>
        <v>0</v>
      </c>
      <c r="M13" s="11"/>
      <c r="N13" s="7">
        <f t="shared" si="3"/>
        <v>0</v>
      </c>
      <c r="O13" s="53">
        <f t="shared" si="4"/>
        <v>7000</v>
      </c>
      <c r="P13" s="34"/>
      <c r="Q13" s="34"/>
      <c r="R13" s="34"/>
      <c r="S13" s="34"/>
      <c r="T13" s="34"/>
      <c r="U13" s="36"/>
      <c r="V13" s="36"/>
      <c r="W13" s="7">
        <f t="shared" si="5"/>
        <v>0</v>
      </c>
      <c r="X13" s="11"/>
      <c r="Y13" s="7">
        <f t="shared" si="6"/>
        <v>0</v>
      </c>
    </row>
    <row r="14" spans="1:25" ht="24.75" customHeight="1" x14ac:dyDescent="0.25">
      <c r="A14" s="5">
        <v>8</v>
      </c>
      <c r="B14" s="15" t="s">
        <v>80</v>
      </c>
      <c r="C14" s="30" t="s">
        <v>17</v>
      </c>
      <c r="D14" s="70">
        <v>0</v>
      </c>
      <c r="E14" s="37">
        <f t="shared" si="0"/>
        <v>0</v>
      </c>
      <c r="F14" s="6"/>
      <c r="G14" s="6"/>
      <c r="H14" s="6"/>
      <c r="I14" s="6"/>
      <c r="J14" s="36"/>
      <c r="K14" s="36"/>
      <c r="L14" s="7">
        <f t="shared" si="2"/>
        <v>0</v>
      </c>
      <c r="M14" s="11"/>
      <c r="N14" s="7">
        <f t="shared" si="3"/>
        <v>0</v>
      </c>
      <c r="O14" s="53">
        <f t="shared" si="4"/>
        <v>0</v>
      </c>
      <c r="P14" s="34"/>
      <c r="Q14" s="34"/>
      <c r="R14" s="34"/>
      <c r="S14" s="34"/>
      <c r="T14" s="34"/>
      <c r="U14" s="36"/>
      <c r="V14" s="36"/>
      <c r="W14" s="7">
        <f t="shared" si="5"/>
        <v>0</v>
      </c>
      <c r="X14" s="11"/>
      <c r="Y14" s="7">
        <f t="shared" si="6"/>
        <v>0</v>
      </c>
    </row>
    <row r="15" spans="1:25" ht="24.75" customHeight="1" x14ac:dyDescent="0.25">
      <c r="A15" s="5">
        <v>9</v>
      </c>
      <c r="B15" s="14" t="s">
        <v>128</v>
      </c>
      <c r="C15" s="30" t="s">
        <v>17</v>
      </c>
      <c r="D15" s="70">
        <v>85</v>
      </c>
      <c r="E15" s="37">
        <f t="shared" si="0"/>
        <v>42.5</v>
      </c>
      <c r="F15" s="6"/>
      <c r="G15" s="6"/>
      <c r="H15" s="6"/>
      <c r="I15" s="6"/>
      <c r="J15" s="36"/>
      <c r="K15" s="36"/>
      <c r="L15" s="7">
        <f t="shared" si="2"/>
        <v>0</v>
      </c>
      <c r="M15" s="11"/>
      <c r="N15" s="7">
        <f t="shared" si="3"/>
        <v>0</v>
      </c>
      <c r="O15" s="53">
        <f t="shared" si="4"/>
        <v>42.5</v>
      </c>
      <c r="P15" s="34"/>
      <c r="Q15" s="34"/>
      <c r="R15" s="34"/>
      <c r="S15" s="34"/>
      <c r="T15" s="34"/>
      <c r="U15" s="36"/>
      <c r="V15" s="36"/>
      <c r="W15" s="7">
        <f t="shared" si="5"/>
        <v>0</v>
      </c>
      <c r="X15" s="11"/>
      <c r="Y15" s="7">
        <f t="shared" si="6"/>
        <v>0</v>
      </c>
    </row>
    <row r="16" spans="1:25" ht="24.75" customHeight="1" x14ac:dyDescent="0.25">
      <c r="A16" s="5">
        <v>10</v>
      </c>
      <c r="B16" s="14" t="s">
        <v>129</v>
      </c>
      <c r="C16" s="30" t="s">
        <v>17</v>
      </c>
      <c r="D16" s="70">
        <v>9000</v>
      </c>
      <c r="E16" s="37">
        <f t="shared" si="0"/>
        <v>4500</v>
      </c>
      <c r="F16" s="6"/>
      <c r="G16" s="6"/>
      <c r="H16" s="6"/>
      <c r="I16" s="6"/>
      <c r="J16" s="36"/>
      <c r="K16" s="36"/>
      <c r="L16" s="7">
        <f t="shared" si="2"/>
        <v>0</v>
      </c>
      <c r="M16" s="11"/>
      <c r="N16" s="7">
        <f t="shared" si="3"/>
        <v>0</v>
      </c>
      <c r="O16" s="53">
        <f t="shared" si="4"/>
        <v>4500</v>
      </c>
      <c r="P16" s="34"/>
      <c r="Q16" s="34"/>
      <c r="R16" s="34"/>
      <c r="S16" s="34"/>
      <c r="T16" s="34"/>
      <c r="U16" s="36"/>
      <c r="V16" s="36"/>
      <c r="W16" s="7">
        <f t="shared" si="5"/>
        <v>0</v>
      </c>
      <c r="X16" s="11"/>
      <c r="Y16" s="7">
        <f t="shared" si="6"/>
        <v>0</v>
      </c>
    </row>
    <row r="17" spans="1:25" ht="24.75" customHeight="1" x14ac:dyDescent="0.25">
      <c r="A17" s="5">
        <v>11</v>
      </c>
      <c r="B17" s="14" t="s">
        <v>81</v>
      </c>
      <c r="C17" s="30" t="s">
        <v>207</v>
      </c>
      <c r="D17" s="70">
        <v>700</v>
      </c>
      <c r="E17" s="37">
        <f t="shared" si="0"/>
        <v>350</v>
      </c>
      <c r="F17" s="6"/>
      <c r="G17" s="6"/>
      <c r="H17" s="6"/>
      <c r="I17" s="6"/>
      <c r="J17" s="36"/>
      <c r="K17" s="36"/>
      <c r="L17" s="7">
        <f t="shared" si="2"/>
        <v>0</v>
      </c>
      <c r="M17" s="11"/>
      <c r="N17" s="7">
        <f t="shared" si="3"/>
        <v>0</v>
      </c>
      <c r="O17" s="53">
        <f t="shared" si="4"/>
        <v>350</v>
      </c>
      <c r="P17" s="34"/>
      <c r="Q17" s="34"/>
      <c r="R17" s="34"/>
      <c r="S17" s="34"/>
      <c r="T17" s="34"/>
      <c r="U17" s="36"/>
      <c r="V17" s="36"/>
      <c r="W17" s="7">
        <f t="shared" si="5"/>
        <v>0</v>
      </c>
      <c r="X17" s="11"/>
      <c r="Y17" s="7">
        <f t="shared" si="6"/>
        <v>0</v>
      </c>
    </row>
    <row r="18" spans="1:25" ht="24.75" customHeight="1" x14ac:dyDescent="0.25">
      <c r="A18" s="5">
        <v>12</v>
      </c>
      <c r="B18" s="14" t="s">
        <v>82</v>
      </c>
      <c r="C18" s="30" t="s">
        <v>207</v>
      </c>
      <c r="D18" s="70"/>
      <c r="E18" s="37">
        <f t="shared" si="0"/>
        <v>0</v>
      </c>
      <c r="F18" s="6"/>
      <c r="G18" s="6"/>
      <c r="H18" s="6"/>
      <c r="I18" s="6"/>
      <c r="J18" s="36"/>
      <c r="K18" s="36"/>
      <c r="L18" s="7">
        <f t="shared" si="2"/>
        <v>0</v>
      </c>
      <c r="M18" s="11"/>
      <c r="N18" s="7">
        <f t="shared" si="3"/>
        <v>0</v>
      </c>
      <c r="O18" s="53">
        <f t="shared" si="4"/>
        <v>0</v>
      </c>
      <c r="P18" s="34"/>
      <c r="Q18" s="34"/>
      <c r="R18" s="34"/>
      <c r="S18" s="34"/>
      <c r="T18" s="34"/>
      <c r="U18" s="36"/>
      <c r="V18" s="36"/>
      <c r="W18" s="7">
        <f t="shared" si="5"/>
        <v>0</v>
      </c>
      <c r="X18" s="11"/>
      <c r="Y18" s="7">
        <f t="shared" si="6"/>
        <v>0</v>
      </c>
    </row>
    <row r="19" spans="1:25" ht="24.75" customHeight="1" x14ac:dyDescent="0.25">
      <c r="A19" s="5">
        <v>13</v>
      </c>
      <c r="B19" s="14" t="s">
        <v>130</v>
      </c>
      <c r="C19" s="30" t="s">
        <v>17</v>
      </c>
      <c r="D19" s="70">
        <v>247</v>
      </c>
      <c r="E19" s="37">
        <f t="shared" si="0"/>
        <v>123.5</v>
      </c>
      <c r="F19" s="6"/>
      <c r="G19" s="6"/>
      <c r="H19" s="6"/>
      <c r="I19" s="6"/>
      <c r="J19" s="36"/>
      <c r="K19" s="36"/>
      <c r="L19" s="7">
        <f t="shared" si="2"/>
        <v>0</v>
      </c>
      <c r="M19" s="11"/>
      <c r="N19" s="7">
        <f t="shared" si="3"/>
        <v>0</v>
      </c>
      <c r="O19" s="53">
        <f t="shared" si="4"/>
        <v>123.5</v>
      </c>
      <c r="P19" s="34"/>
      <c r="Q19" s="34"/>
      <c r="R19" s="34"/>
      <c r="S19" s="34"/>
      <c r="T19" s="34"/>
      <c r="U19" s="36"/>
      <c r="V19" s="36"/>
      <c r="W19" s="7">
        <f t="shared" si="5"/>
        <v>0</v>
      </c>
      <c r="X19" s="11"/>
      <c r="Y19" s="7">
        <f t="shared" si="6"/>
        <v>0</v>
      </c>
    </row>
    <row r="20" spans="1:25" ht="24.75" customHeight="1" x14ac:dyDescent="0.25">
      <c r="A20" s="61">
        <v>14</v>
      </c>
      <c r="B20" s="14" t="s">
        <v>131</v>
      </c>
      <c r="C20" s="30" t="s">
        <v>17</v>
      </c>
      <c r="D20" s="70">
        <v>0</v>
      </c>
      <c r="E20" s="37">
        <f t="shared" si="0"/>
        <v>0</v>
      </c>
      <c r="F20" s="6"/>
      <c r="G20" s="6"/>
      <c r="H20" s="6"/>
      <c r="I20" s="6"/>
      <c r="J20" s="36"/>
      <c r="K20" s="36"/>
      <c r="L20" s="7">
        <f t="shared" si="2"/>
        <v>0</v>
      </c>
      <c r="M20" s="11"/>
      <c r="N20" s="7">
        <f t="shared" si="3"/>
        <v>0</v>
      </c>
      <c r="O20" s="53">
        <f t="shared" si="4"/>
        <v>0</v>
      </c>
      <c r="P20" s="34"/>
      <c r="Q20" s="34"/>
      <c r="R20" s="34"/>
      <c r="S20" s="34"/>
      <c r="T20" s="34"/>
      <c r="U20" s="36"/>
      <c r="V20" s="36"/>
      <c r="W20" s="7">
        <f t="shared" si="5"/>
        <v>0</v>
      </c>
      <c r="X20" s="11"/>
      <c r="Y20" s="7">
        <f t="shared" si="6"/>
        <v>0</v>
      </c>
    </row>
    <row r="21" spans="1:25" ht="24.75" customHeight="1" x14ac:dyDescent="0.25">
      <c r="A21" s="61">
        <v>15</v>
      </c>
      <c r="B21" s="14" t="s">
        <v>132</v>
      </c>
      <c r="C21" s="30" t="s">
        <v>17</v>
      </c>
      <c r="D21" s="70">
        <v>0</v>
      </c>
      <c r="E21" s="37">
        <f t="shared" si="0"/>
        <v>0</v>
      </c>
      <c r="F21" s="6"/>
      <c r="G21" s="6"/>
      <c r="H21" s="6"/>
      <c r="I21" s="6"/>
      <c r="J21" s="36"/>
      <c r="K21" s="36"/>
      <c r="L21" s="7">
        <f t="shared" si="2"/>
        <v>0</v>
      </c>
      <c r="M21" s="11"/>
      <c r="N21" s="7">
        <f t="shared" si="3"/>
        <v>0</v>
      </c>
      <c r="O21" s="53">
        <f t="shared" si="4"/>
        <v>0</v>
      </c>
      <c r="P21" s="34"/>
      <c r="Q21" s="34"/>
      <c r="R21" s="34"/>
      <c r="S21" s="34"/>
      <c r="T21" s="34"/>
      <c r="U21" s="36"/>
      <c r="V21" s="36"/>
      <c r="W21" s="7">
        <f t="shared" si="5"/>
        <v>0</v>
      </c>
      <c r="X21" s="11"/>
      <c r="Y21" s="7">
        <f t="shared" si="6"/>
        <v>0</v>
      </c>
    </row>
    <row r="22" spans="1:25" ht="24.75" customHeight="1" x14ac:dyDescent="0.25">
      <c r="A22" s="61">
        <v>16</v>
      </c>
      <c r="B22" s="14" t="s">
        <v>83</v>
      </c>
      <c r="C22" s="30" t="s">
        <v>207</v>
      </c>
      <c r="D22" s="70">
        <v>80</v>
      </c>
      <c r="E22" s="37">
        <f t="shared" si="0"/>
        <v>40</v>
      </c>
      <c r="F22" s="6"/>
      <c r="G22" s="6"/>
      <c r="H22" s="6"/>
      <c r="I22" s="6"/>
      <c r="J22" s="36"/>
      <c r="K22" s="36"/>
      <c r="L22" s="7">
        <f t="shared" si="2"/>
        <v>0</v>
      </c>
      <c r="M22" s="11"/>
      <c r="N22" s="7">
        <f t="shared" si="3"/>
        <v>0</v>
      </c>
      <c r="O22" s="53">
        <f t="shared" si="4"/>
        <v>40</v>
      </c>
      <c r="P22" s="34"/>
      <c r="Q22" s="34"/>
      <c r="R22" s="34"/>
      <c r="S22" s="34"/>
      <c r="T22" s="34"/>
      <c r="U22" s="36"/>
      <c r="V22" s="36"/>
      <c r="W22" s="7">
        <f t="shared" si="5"/>
        <v>0</v>
      </c>
      <c r="X22" s="11"/>
      <c r="Y22" s="7">
        <f t="shared" si="6"/>
        <v>0</v>
      </c>
    </row>
    <row r="23" spans="1:25" ht="24.75" customHeight="1" x14ac:dyDescent="0.25">
      <c r="A23" s="5">
        <v>17</v>
      </c>
      <c r="B23" s="14" t="s">
        <v>84</v>
      </c>
      <c r="C23" s="30" t="s">
        <v>207</v>
      </c>
      <c r="D23" s="70">
        <v>0</v>
      </c>
      <c r="E23" s="37">
        <f t="shared" si="0"/>
        <v>0</v>
      </c>
      <c r="F23" s="6"/>
      <c r="G23" s="6"/>
      <c r="H23" s="6"/>
      <c r="I23" s="6"/>
      <c r="J23" s="36"/>
      <c r="K23" s="36"/>
      <c r="L23" s="7">
        <f t="shared" si="2"/>
        <v>0</v>
      </c>
      <c r="M23" s="11"/>
      <c r="N23" s="7">
        <f t="shared" si="3"/>
        <v>0</v>
      </c>
      <c r="O23" s="53">
        <f t="shared" si="4"/>
        <v>0</v>
      </c>
      <c r="P23" s="34"/>
      <c r="Q23" s="34"/>
      <c r="R23" s="34"/>
      <c r="S23" s="34"/>
      <c r="T23" s="34"/>
      <c r="U23" s="36"/>
      <c r="V23" s="36"/>
      <c r="W23" s="7">
        <f t="shared" si="5"/>
        <v>0</v>
      </c>
      <c r="X23" s="11"/>
      <c r="Y23" s="7">
        <f t="shared" si="6"/>
        <v>0</v>
      </c>
    </row>
    <row r="24" spans="1:25" ht="24.75" customHeight="1" x14ac:dyDescent="0.25">
      <c r="A24" s="61">
        <v>18</v>
      </c>
      <c r="B24" s="14" t="s">
        <v>133</v>
      </c>
      <c r="C24" s="30" t="s">
        <v>17</v>
      </c>
      <c r="D24" s="70">
        <v>0</v>
      </c>
      <c r="E24" s="37">
        <f t="shared" si="0"/>
        <v>0</v>
      </c>
      <c r="F24" s="6"/>
      <c r="G24" s="6"/>
      <c r="H24" s="6"/>
      <c r="I24" s="6"/>
      <c r="J24" s="36"/>
      <c r="K24" s="36"/>
      <c r="L24" s="7">
        <f t="shared" si="2"/>
        <v>0</v>
      </c>
      <c r="M24" s="11"/>
      <c r="N24" s="7">
        <f t="shared" si="3"/>
        <v>0</v>
      </c>
      <c r="O24" s="53">
        <f t="shared" si="4"/>
        <v>0</v>
      </c>
      <c r="P24" s="34"/>
      <c r="Q24" s="34"/>
      <c r="R24" s="34"/>
      <c r="S24" s="34"/>
      <c r="T24" s="34"/>
      <c r="U24" s="36"/>
      <c r="V24" s="36"/>
      <c r="W24" s="7">
        <f t="shared" si="5"/>
        <v>0</v>
      </c>
      <c r="X24" s="11"/>
      <c r="Y24" s="7">
        <f t="shared" si="6"/>
        <v>0</v>
      </c>
    </row>
    <row r="25" spans="1:25" ht="24.75" customHeight="1" x14ac:dyDescent="0.25">
      <c r="A25" s="61">
        <v>19</v>
      </c>
      <c r="B25" s="14" t="s">
        <v>85</v>
      </c>
      <c r="C25" s="30" t="s">
        <v>17</v>
      </c>
      <c r="D25" s="70">
        <v>12000</v>
      </c>
      <c r="E25" s="37">
        <f t="shared" si="0"/>
        <v>6000</v>
      </c>
      <c r="F25" s="6"/>
      <c r="G25" s="6"/>
      <c r="H25" s="6"/>
      <c r="I25" s="6"/>
      <c r="J25" s="36"/>
      <c r="K25" s="36"/>
      <c r="L25" s="7">
        <f t="shared" si="2"/>
        <v>0</v>
      </c>
      <c r="M25" s="11"/>
      <c r="N25" s="7">
        <f t="shared" si="3"/>
        <v>0</v>
      </c>
      <c r="O25" s="53">
        <f t="shared" si="4"/>
        <v>6000</v>
      </c>
      <c r="P25" s="34"/>
      <c r="Q25" s="34"/>
      <c r="R25" s="34"/>
      <c r="S25" s="34"/>
      <c r="T25" s="34"/>
      <c r="U25" s="36"/>
      <c r="V25" s="36"/>
      <c r="W25" s="7">
        <f t="shared" si="5"/>
        <v>0</v>
      </c>
      <c r="X25" s="11"/>
      <c r="Y25" s="7">
        <f t="shared" si="6"/>
        <v>0</v>
      </c>
    </row>
    <row r="26" spans="1:25" ht="24.75" customHeight="1" x14ac:dyDescent="0.25">
      <c r="A26" s="5">
        <v>20</v>
      </c>
      <c r="B26" s="14" t="s">
        <v>183</v>
      </c>
      <c r="C26" s="30" t="s">
        <v>17</v>
      </c>
      <c r="D26" s="70"/>
      <c r="E26" s="37">
        <f t="shared" si="0"/>
        <v>0</v>
      </c>
      <c r="F26" s="6"/>
      <c r="G26" s="6"/>
      <c r="H26" s="6"/>
      <c r="I26" s="6"/>
      <c r="J26" s="36"/>
      <c r="K26" s="36"/>
      <c r="L26" s="7">
        <f t="shared" si="2"/>
        <v>0</v>
      </c>
      <c r="M26" s="11"/>
      <c r="N26" s="7">
        <f t="shared" si="3"/>
        <v>0</v>
      </c>
      <c r="O26" s="53">
        <f t="shared" si="4"/>
        <v>0</v>
      </c>
      <c r="P26" s="34"/>
      <c r="Q26" s="34"/>
      <c r="R26" s="34"/>
      <c r="S26" s="34"/>
      <c r="T26" s="34"/>
      <c r="U26" s="36"/>
      <c r="V26" s="36"/>
      <c r="W26" s="7">
        <f t="shared" si="5"/>
        <v>0</v>
      </c>
      <c r="X26" s="11"/>
      <c r="Y26" s="7">
        <f t="shared" si="6"/>
        <v>0</v>
      </c>
    </row>
    <row r="27" spans="1:25" ht="24.75" customHeight="1" x14ac:dyDescent="0.25">
      <c r="A27" s="61">
        <v>21</v>
      </c>
      <c r="B27" s="14" t="s">
        <v>134</v>
      </c>
      <c r="C27" s="30" t="s">
        <v>17</v>
      </c>
      <c r="D27" s="70">
        <v>200</v>
      </c>
      <c r="E27" s="37">
        <f t="shared" si="0"/>
        <v>100</v>
      </c>
      <c r="F27" s="6"/>
      <c r="G27" s="6"/>
      <c r="H27" s="6"/>
      <c r="I27" s="6"/>
      <c r="J27" s="36"/>
      <c r="K27" s="36"/>
      <c r="L27" s="7">
        <f t="shared" si="2"/>
        <v>0</v>
      </c>
      <c r="M27" s="11"/>
      <c r="N27" s="7">
        <f t="shared" si="3"/>
        <v>0</v>
      </c>
      <c r="O27" s="53">
        <f t="shared" si="4"/>
        <v>100</v>
      </c>
      <c r="P27" s="34"/>
      <c r="Q27" s="34"/>
      <c r="R27" s="34"/>
      <c r="S27" s="34"/>
      <c r="T27" s="34"/>
      <c r="U27" s="36"/>
      <c r="V27" s="36"/>
      <c r="W27" s="7">
        <f t="shared" si="5"/>
        <v>0</v>
      </c>
      <c r="X27" s="11"/>
      <c r="Y27" s="7">
        <f t="shared" si="6"/>
        <v>0</v>
      </c>
    </row>
    <row r="28" spans="1:25" ht="24.75" customHeight="1" x14ac:dyDescent="0.25">
      <c r="A28" s="61">
        <v>22</v>
      </c>
      <c r="B28" s="14" t="s">
        <v>86</v>
      </c>
      <c r="C28" s="30" t="s">
        <v>207</v>
      </c>
      <c r="D28" s="70">
        <v>1000</v>
      </c>
      <c r="E28" s="37">
        <f t="shared" si="0"/>
        <v>500</v>
      </c>
      <c r="F28" s="6"/>
      <c r="G28" s="6"/>
      <c r="H28" s="6"/>
      <c r="I28" s="6"/>
      <c r="J28" s="36"/>
      <c r="K28" s="36"/>
      <c r="L28" s="7">
        <f t="shared" si="2"/>
        <v>0</v>
      </c>
      <c r="M28" s="11"/>
      <c r="N28" s="7">
        <f t="shared" si="3"/>
        <v>0</v>
      </c>
      <c r="O28" s="53">
        <f t="shared" si="4"/>
        <v>500</v>
      </c>
      <c r="P28" s="34"/>
      <c r="Q28" s="34"/>
      <c r="R28" s="34"/>
      <c r="S28" s="34"/>
      <c r="T28" s="34"/>
      <c r="U28" s="36"/>
      <c r="V28" s="36"/>
      <c r="W28" s="7">
        <f t="shared" si="5"/>
        <v>0</v>
      </c>
      <c r="X28" s="11"/>
      <c r="Y28" s="7">
        <f t="shared" si="6"/>
        <v>0</v>
      </c>
    </row>
    <row r="29" spans="1:25" ht="24.75" customHeight="1" x14ac:dyDescent="0.25">
      <c r="A29" s="5">
        <v>23</v>
      </c>
      <c r="B29" s="14" t="s">
        <v>135</v>
      </c>
      <c r="C29" s="30" t="s">
        <v>17</v>
      </c>
      <c r="D29" s="70">
        <v>0</v>
      </c>
      <c r="E29" s="37">
        <f t="shared" si="0"/>
        <v>0</v>
      </c>
      <c r="F29" s="6"/>
      <c r="G29" s="6"/>
      <c r="H29" s="6"/>
      <c r="I29" s="6"/>
      <c r="J29" s="36"/>
      <c r="K29" s="36"/>
      <c r="L29" s="7">
        <f t="shared" si="2"/>
        <v>0</v>
      </c>
      <c r="M29" s="11"/>
      <c r="N29" s="7">
        <f t="shared" si="3"/>
        <v>0</v>
      </c>
      <c r="O29" s="53">
        <f t="shared" si="4"/>
        <v>0</v>
      </c>
      <c r="P29" s="34"/>
      <c r="Q29" s="34"/>
      <c r="R29" s="34"/>
      <c r="S29" s="34"/>
      <c r="T29" s="34"/>
      <c r="U29" s="36"/>
      <c r="V29" s="36"/>
      <c r="W29" s="7">
        <f t="shared" si="5"/>
        <v>0</v>
      </c>
      <c r="X29" s="11"/>
      <c r="Y29" s="7">
        <f t="shared" si="6"/>
        <v>0</v>
      </c>
    </row>
    <row r="30" spans="1:25" ht="24.75" customHeight="1" x14ac:dyDescent="0.25">
      <c r="A30" s="5">
        <v>24</v>
      </c>
      <c r="B30" s="14" t="s">
        <v>136</v>
      </c>
      <c r="C30" s="30" t="s">
        <v>17</v>
      </c>
      <c r="D30" s="70">
        <v>127</v>
      </c>
      <c r="E30" s="37">
        <f t="shared" si="0"/>
        <v>63.5</v>
      </c>
      <c r="F30" s="6"/>
      <c r="G30" s="6"/>
      <c r="H30" s="6"/>
      <c r="I30" s="6"/>
      <c r="J30" s="36"/>
      <c r="K30" s="36"/>
      <c r="L30" s="7">
        <f t="shared" si="2"/>
        <v>0</v>
      </c>
      <c r="M30" s="11"/>
      <c r="N30" s="7">
        <f t="shared" si="3"/>
        <v>0</v>
      </c>
      <c r="O30" s="53">
        <f t="shared" si="4"/>
        <v>63.5</v>
      </c>
      <c r="P30" s="34"/>
      <c r="Q30" s="34"/>
      <c r="R30" s="34"/>
      <c r="S30" s="34"/>
      <c r="T30" s="34"/>
      <c r="U30" s="36"/>
      <c r="V30" s="36"/>
      <c r="W30" s="7">
        <f t="shared" si="5"/>
        <v>0</v>
      </c>
      <c r="X30" s="11"/>
      <c r="Y30" s="7">
        <f t="shared" si="6"/>
        <v>0</v>
      </c>
    </row>
    <row r="31" spans="1:25" ht="24.75" customHeight="1" x14ac:dyDescent="0.25">
      <c r="A31" s="61">
        <v>25</v>
      </c>
      <c r="B31" s="14" t="s">
        <v>87</v>
      </c>
      <c r="C31" s="30" t="s">
        <v>207</v>
      </c>
      <c r="D31" s="70">
        <v>1700</v>
      </c>
      <c r="E31" s="37">
        <f t="shared" si="0"/>
        <v>850</v>
      </c>
      <c r="F31" s="6"/>
      <c r="G31" s="6"/>
      <c r="H31" s="6"/>
      <c r="I31" s="6"/>
      <c r="J31" s="36"/>
      <c r="K31" s="36"/>
      <c r="L31" s="7">
        <f t="shared" si="2"/>
        <v>0</v>
      </c>
      <c r="M31" s="11"/>
      <c r="N31" s="7">
        <f t="shared" si="3"/>
        <v>0</v>
      </c>
      <c r="O31" s="53">
        <f t="shared" si="4"/>
        <v>850</v>
      </c>
      <c r="P31" s="34"/>
      <c r="Q31" s="34"/>
      <c r="R31" s="34"/>
      <c r="S31" s="34"/>
      <c r="T31" s="34"/>
      <c r="U31" s="36"/>
      <c r="V31" s="36"/>
      <c r="W31" s="7">
        <f t="shared" si="5"/>
        <v>0</v>
      </c>
      <c r="X31" s="11"/>
      <c r="Y31" s="7">
        <f t="shared" si="6"/>
        <v>0</v>
      </c>
    </row>
    <row r="32" spans="1:25" ht="24.75" customHeight="1" x14ac:dyDescent="0.25">
      <c r="A32" s="61">
        <v>26</v>
      </c>
      <c r="B32" s="14" t="s">
        <v>88</v>
      </c>
      <c r="C32" s="30" t="s">
        <v>207</v>
      </c>
      <c r="D32" s="70">
        <v>0</v>
      </c>
      <c r="E32" s="37">
        <f t="shared" si="0"/>
        <v>0</v>
      </c>
      <c r="F32" s="6"/>
      <c r="G32" s="6"/>
      <c r="H32" s="6"/>
      <c r="I32" s="6"/>
      <c r="J32" s="36"/>
      <c r="K32" s="36"/>
      <c r="L32" s="7">
        <f t="shared" si="2"/>
        <v>0</v>
      </c>
      <c r="M32" s="11"/>
      <c r="N32" s="7">
        <f t="shared" si="3"/>
        <v>0</v>
      </c>
      <c r="O32" s="53">
        <f t="shared" si="4"/>
        <v>0</v>
      </c>
      <c r="P32" s="34"/>
      <c r="Q32" s="34"/>
      <c r="R32" s="34"/>
      <c r="S32" s="34"/>
      <c r="T32" s="34"/>
      <c r="U32" s="36"/>
      <c r="V32" s="36"/>
      <c r="W32" s="7">
        <f t="shared" si="5"/>
        <v>0</v>
      </c>
      <c r="X32" s="11"/>
      <c r="Y32" s="7">
        <f t="shared" si="6"/>
        <v>0</v>
      </c>
    </row>
    <row r="33" spans="1:25" ht="24.75" customHeight="1" x14ac:dyDescent="0.25">
      <c r="A33" s="61">
        <v>27</v>
      </c>
      <c r="B33" s="14" t="s">
        <v>89</v>
      </c>
      <c r="C33" s="30" t="s">
        <v>207</v>
      </c>
      <c r="D33" s="70">
        <v>5</v>
      </c>
      <c r="E33" s="37">
        <f t="shared" si="0"/>
        <v>2.5</v>
      </c>
      <c r="F33" s="6"/>
      <c r="G33" s="6"/>
      <c r="H33" s="6"/>
      <c r="I33" s="6"/>
      <c r="J33" s="36"/>
      <c r="K33" s="36"/>
      <c r="L33" s="7">
        <f t="shared" si="2"/>
        <v>0</v>
      </c>
      <c r="M33" s="11"/>
      <c r="N33" s="7">
        <f t="shared" si="3"/>
        <v>0</v>
      </c>
      <c r="O33" s="53">
        <f t="shared" si="4"/>
        <v>2.5</v>
      </c>
      <c r="P33" s="34"/>
      <c r="Q33" s="34"/>
      <c r="R33" s="34"/>
      <c r="S33" s="34"/>
      <c r="T33" s="34"/>
      <c r="U33" s="36"/>
      <c r="V33" s="36"/>
      <c r="W33" s="7">
        <f t="shared" si="5"/>
        <v>0</v>
      </c>
      <c r="X33" s="11"/>
      <c r="Y33" s="7">
        <f t="shared" si="6"/>
        <v>0</v>
      </c>
    </row>
    <row r="34" spans="1:25" ht="24.75" customHeight="1" x14ac:dyDescent="0.25">
      <c r="A34" s="61">
        <v>28</v>
      </c>
      <c r="B34" s="15" t="s">
        <v>137</v>
      </c>
      <c r="C34" s="30" t="s">
        <v>17</v>
      </c>
      <c r="D34" s="70">
        <v>17000</v>
      </c>
      <c r="E34" s="37">
        <f t="shared" si="0"/>
        <v>8500</v>
      </c>
      <c r="F34" s="6"/>
      <c r="G34" s="6"/>
      <c r="H34" s="6"/>
      <c r="I34" s="6"/>
      <c r="J34" s="36"/>
      <c r="K34" s="36"/>
      <c r="L34" s="7">
        <f t="shared" si="2"/>
        <v>0</v>
      </c>
      <c r="M34" s="11"/>
      <c r="N34" s="7">
        <f t="shared" si="3"/>
        <v>0</v>
      </c>
      <c r="O34" s="53">
        <f t="shared" si="4"/>
        <v>8500</v>
      </c>
      <c r="P34" s="34"/>
      <c r="Q34" s="34"/>
      <c r="R34" s="34"/>
      <c r="S34" s="34"/>
      <c r="T34" s="34"/>
      <c r="U34" s="36"/>
      <c r="V34" s="36"/>
      <c r="W34" s="7">
        <f t="shared" si="5"/>
        <v>0</v>
      </c>
      <c r="X34" s="11"/>
      <c r="Y34" s="7">
        <f t="shared" si="6"/>
        <v>0</v>
      </c>
    </row>
    <row r="35" spans="1:25" ht="24.75" customHeight="1" x14ac:dyDescent="0.25">
      <c r="A35" s="61">
        <v>29</v>
      </c>
      <c r="B35" s="14" t="s">
        <v>90</v>
      </c>
      <c r="C35" s="30" t="s">
        <v>17</v>
      </c>
      <c r="D35" s="70">
        <v>1200</v>
      </c>
      <c r="E35" s="37">
        <f t="shared" si="0"/>
        <v>600</v>
      </c>
      <c r="F35" s="6"/>
      <c r="G35" s="6"/>
      <c r="H35" s="6"/>
      <c r="I35" s="6"/>
      <c r="J35" s="36"/>
      <c r="K35" s="36"/>
      <c r="L35" s="7">
        <f t="shared" si="2"/>
        <v>0</v>
      </c>
      <c r="M35" s="11"/>
      <c r="N35" s="7">
        <f t="shared" si="3"/>
        <v>0</v>
      </c>
      <c r="O35" s="53">
        <f t="shared" si="4"/>
        <v>600</v>
      </c>
      <c r="P35" s="34"/>
      <c r="Q35" s="34"/>
      <c r="R35" s="34"/>
      <c r="S35" s="34"/>
      <c r="T35" s="34"/>
      <c r="U35" s="36"/>
      <c r="V35" s="36"/>
      <c r="W35" s="7">
        <f t="shared" si="5"/>
        <v>0</v>
      </c>
      <c r="X35" s="11"/>
      <c r="Y35" s="7">
        <f t="shared" si="6"/>
        <v>0</v>
      </c>
    </row>
    <row r="36" spans="1:25" ht="24.75" customHeight="1" x14ac:dyDescent="0.25">
      <c r="A36" s="61">
        <v>30</v>
      </c>
      <c r="B36" s="14" t="s">
        <v>138</v>
      </c>
      <c r="C36" s="30" t="s">
        <v>17</v>
      </c>
      <c r="D36" s="70">
        <v>0</v>
      </c>
      <c r="E36" s="37">
        <f t="shared" si="0"/>
        <v>0</v>
      </c>
      <c r="F36" s="6"/>
      <c r="G36" s="6"/>
      <c r="H36" s="6"/>
      <c r="I36" s="6"/>
      <c r="J36" s="36"/>
      <c r="K36" s="36"/>
      <c r="L36" s="7">
        <f t="shared" si="2"/>
        <v>0</v>
      </c>
      <c r="M36" s="11"/>
      <c r="N36" s="7">
        <f t="shared" si="3"/>
        <v>0</v>
      </c>
      <c r="O36" s="53">
        <f t="shared" si="4"/>
        <v>0</v>
      </c>
      <c r="P36" s="34"/>
      <c r="Q36" s="34"/>
      <c r="R36" s="34"/>
      <c r="S36" s="34"/>
      <c r="T36" s="34"/>
      <c r="U36" s="36"/>
      <c r="V36" s="36"/>
      <c r="W36" s="7">
        <f t="shared" si="5"/>
        <v>0</v>
      </c>
      <c r="X36" s="11"/>
      <c r="Y36" s="7">
        <f t="shared" si="6"/>
        <v>0</v>
      </c>
    </row>
    <row r="37" spans="1:25" ht="24.75" customHeight="1" x14ac:dyDescent="0.25">
      <c r="A37" s="61">
        <v>31</v>
      </c>
      <c r="B37" s="14" t="s">
        <v>91</v>
      </c>
      <c r="C37" s="30" t="s">
        <v>207</v>
      </c>
      <c r="D37" s="70">
        <v>0</v>
      </c>
      <c r="E37" s="37">
        <f t="shared" si="0"/>
        <v>0</v>
      </c>
      <c r="F37" s="6"/>
      <c r="G37" s="6"/>
      <c r="H37" s="6"/>
      <c r="I37" s="6"/>
      <c r="J37" s="36"/>
      <c r="K37" s="36"/>
      <c r="L37" s="7">
        <f t="shared" si="2"/>
        <v>0</v>
      </c>
      <c r="M37" s="11"/>
      <c r="N37" s="7">
        <f t="shared" si="3"/>
        <v>0</v>
      </c>
      <c r="O37" s="53">
        <f t="shared" si="4"/>
        <v>0</v>
      </c>
      <c r="P37" s="34"/>
      <c r="Q37" s="34"/>
      <c r="R37" s="34"/>
      <c r="S37" s="34"/>
      <c r="T37" s="34"/>
      <c r="U37" s="36"/>
      <c r="V37" s="36"/>
      <c r="W37" s="7">
        <f t="shared" si="5"/>
        <v>0</v>
      </c>
      <c r="X37" s="11"/>
      <c r="Y37" s="7">
        <f t="shared" si="6"/>
        <v>0</v>
      </c>
    </row>
    <row r="38" spans="1:25" ht="24.75" customHeight="1" x14ac:dyDescent="0.25">
      <c r="A38" s="61">
        <v>32</v>
      </c>
      <c r="B38" s="14" t="s">
        <v>211</v>
      </c>
      <c r="C38" s="30" t="s">
        <v>17</v>
      </c>
      <c r="D38" s="70">
        <v>200</v>
      </c>
      <c r="E38" s="37">
        <f t="shared" si="0"/>
        <v>100</v>
      </c>
      <c r="F38" s="6"/>
      <c r="G38" s="6"/>
      <c r="H38" s="6"/>
      <c r="I38" s="6"/>
      <c r="J38" s="36"/>
      <c r="K38" s="36"/>
      <c r="L38" s="7">
        <f t="shared" si="2"/>
        <v>0</v>
      </c>
      <c r="M38" s="11"/>
      <c r="N38" s="7">
        <f t="shared" si="3"/>
        <v>0</v>
      </c>
      <c r="O38" s="53">
        <f t="shared" si="4"/>
        <v>100</v>
      </c>
      <c r="P38" s="34"/>
      <c r="Q38" s="34"/>
      <c r="R38" s="34"/>
      <c r="S38" s="34"/>
      <c r="T38" s="34"/>
      <c r="U38" s="36"/>
      <c r="V38" s="36"/>
      <c r="W38" s="7">
        <f t="shared" si="5"/>
        <v>0</v>
      </c>
      <c r="X38" s="11"/>
      <c r="Y38" s="7">
        <f t="shared" si="6"/>
        <v>0</v>
      </c>
    </row>
    <row r="39" spans="1:25" ht="24.75" customHeight="1" x14ac:dyDescent="0.25">
      <c r="A39" s="61">
        <v>33</v>
      </c>
      <c r="B39" s="14" t="s">
        <v>212</v>
      </c>
      <c r="C39" s="30" t="s">
        <v>17</v>
      </c>
      <c r="D39" s="70">
        <v>1600</v>
      </c>
      <c r="E39" s="37">
        <f t="shared" ref="E39:E70" si="7">D39*0.5</f>
        <v>800</v>
      </c>
      <c r="F39" s="6"/>
      <c r="G39" s="6"/>
      <c r="H39" s="6"/>
      <c r="I39" s="6"/>
      <c r="J39" s="36"/>
      <c r="K39" s="36"/>
      <c r="L39" s="7">
        <f t="shared" si="2"/>
        <v>0</v>
      </c>
      <c r="M39" s="11"/>
      <c r="N39" s="7">
        <f t="shared" si="3"/>
        <v>0</v>
      </c>
      <c r="O39" s="53">
        <f t="shared" si="4"/>
        <v>800</v>
      </c>
      <c r="P39" s="34"/>
      <c r="Q39" s="34"/>
      <c r="R39" s="34"/>
      <c r="S39" s="34"/>
      <c r="T39" s="34"/>
      <c r="U39" s="36"/>
      <c r="V39" s="36"/>
      <c r="W39" s="7">
        <f t="shared" si="5"/>
        <v>0</v>
      </c>
      <c r="X39" s="11"/>
      <c r="Y39" s="7">
        <f t="shared" si="6"/>
        <v>0</v>
      </c>
    </row>
    <row r="40" spans="1:25" ht="24.75" customHeight="1" x14ac:dyDescent="0.25">
      <c r="A40" s="61">
        <v>34</v>
      </c>
      <c r="B40" s="14" t="s">
        <v>139</v>
      </c>
      <c r="C40" s="30" t="s">
        <v>17</v>
      </c>
      <c r="D40" s="70">
        <v>0</v>
      </c>
      <c r="E40" s="37">
        <f t="shared" si="7"/>
        <v>0</v>
      </c>
      <c r="F40" s="6"/>
      <c r="G40" s="6"/>
      <c r="H40" s="6"/>
      <c r="I40" s="6"/>
      <c r="J40" s="36"/>
      <c r="K40" s="36"/>
      <c r="L40" s="7">
        <f t="shared" si="2"/>
        <v>0</v>
      </c>
      <c r="M40" s="11"/>
      <c r="N40" s="7">
        <f t="shared" si="3"/>
        <v>0</v>
      </c>
      <c r="O40" s="53">
        <f t="shared" si="4"/>
        <v>0</v>
      </c>
      <c r="P40" s="34"/>
      <c r="Q40" s="34"/>
      <c r="R40" s="34"/>
      <c r="S40" s="34"/>
      <c r="T40" s="34"/>
      <c r="U40" s="36"/>
      <c r="V40" s="36"/>
      <c r="W40" s="7">
        <f t="shared" si="5"/>
        <v>0</v>
      </c>
      <c r="X40" s="11"/>
      <c r="Y40" s="7">
        <f t="shared" si="6"/>
        <v>0</v>
      </c>
    </row>
    <row r="41" spans="1:25" ht="24.75" customHeight="1" x14ac:dyDescent="0.25">
      <c r="A41" s="61">
        <v>35</v>
      </c>
      <c r="B41" s="14" t="s">
        <v>140</v>
      </c>
      <c r="C41" s="30" t="s">
        <v>17</v>
      </c>
      <c r="D41" s="70">
        <v>0</v>
      </c>
      <c r="E41" s="37">
        <f t="shared" si="7"/>
        <v>0</v>
      </c>
      <c r="F41" s="6"/>
      <c r="G41" s="6"/>
      <c r="H41" s="6"/>
      <c r="I41" s="6"/>
      <c r="J41" s="36"/>
      <c r="K41" s="36"/>
      <c r="L41" s="7">
        <f t="shared" si="2"/>
        <v>0</v>
      </c>
      <c r="M41" s="11"/>
      <c r="N41" s="7">
        <f t="shared" si="3"/>
        <v>0</v>
      </c>
      <c r="O41" s="53">
        <f t="shared" si="4"/>
        <v>0</v>
      </c>
      <c r="P41" s="34"/>
      <c r="Q41" s="34"/>
      <c r="R41" s="34"/>
      <c r="S41" s="34"/>
      <c r="T41" s="34"/>
      <c r="U41" s="36"/>
      <c r="V41" s="36"/>
      <c r="W41" s="7">
        <f t="shared" si="5"/>
        <v>0</v>
      </c>
      <c r="X41" s="11"/>
      <c r="Y41" s="7">
        <f t="shared" si="6"/>
        <v>0</v>
      </c>
    </row>
    <row r="42" spans="1:25" ht="24.75" customHeight="1" x14ac:dyDescent="0.25">
      <c r="A42" s="61">
        <v>36</v>
      </c>
      <c r="B42" s="14" t="s">
        <v>213</v>
      </c>
      <c r="C42" s="30" t="s">
        <v>17</v>
      </c>
      <c r="D42" s="70">
        <v>0</v>
      </c>
      <c r="E42" s="37">
        <f t="shared" si="7"/>
        <v>0</v>
      </c>
      <c r="F42" s="6"/>
      <c r="G42" s="6"/>
      <c r="H42" s="6"/>
      <c r="I42" s="6"/>
      <c r="J42" s="36"/>
      <c r="K42" s="36"/>
      <c r="L42" s="7">
        <f t="shared" si="2"/>
        <v>0</v>
      </c>
      <c r="M42" s="11"/>
      <c r="N42" s="7">
        <f t="shared" si="3"/>
        <v>0</v>
      </c>
      <c r="O42" s="53">
        <f t="shared" si="4"/>
        <v>0</v>
      </c>
      <c r="P42" s="34"/>
      <c r="Q42" s="34"/>
      <c r="R42" s="34"/>
      <c r="S42" s="34"/>
      <c r="T42" s="34"/>
      <c r="U42" s="36"/>
      <c r="V42" s="36"/>
      <c r="W42" s="7">
        <f t="shared" si="5"/>
        <v>0</v>
      </c>
      <c r="X42" s="11"/>
      <c r="Y42" s="7">
        <f t="shared" si="6"/>
        <v>0</v>
      </c>
    </row>
    <row r="43" spans="1:25" ht="24.75" customHeight="1" x14ac:dyDescent="0.25">
      <c r="A43" s="61">
        <v>37</v>
      </c>
      <c r="B43" s="14" t="s">
        <v>141</v>
      </c>
      <c r="C43" s="30" t="s">
        <v>17</v>
      </c>
      <c r="D43" s="70">
        <v>0</v>
      </c>
      <c r="E43" s="37">
        <f t="shared" si="7"/>
        <v>0</v>
      </c>
      <c r="F43" s="6"/>
      <c r="G43" s="6"/>
      <c r="H43" s="6"/>
      <c r="I43" s="6"/>
      <c r="J43" s="36"/>
      <c r="K43" s="36"/>
      <c r="L43" s="7">
        <f t="shared" si="2"/>
        <v>0</v>
      </c>
      <c r="M43" s="11"/>
      <c r="N43" s="7">
        <f t="shared" si="3"/>
        <v>0</v>
      </c>
      <c r="O43" s="53">
        <f t="shared" si="4"/>
        <v>0</v>
      </c>
      <c r="P43" s="34"/>
      <c r="Q43" s="34"/>
      <c r="R43" s="34"/>
      <c r="S43" s="34"/>
      <c r="T43" s="34"/>
      <c r="U43" s="36"/>
      <c r="V43" s="36"/>
      <c r="W43" s="7">
        <f t="shared" si="5"/>
        <v>0</v>
      </c>
      <c r="X43" s="11"/>
      <c r="Y43" s="7">
        <f t="shared" si="6"/>
        <v>0</v>
      </c>
    </row>
    <row r="44" spans="1:25" ht="24.75" customHeight="1" x14ac:dyDescent="0.25">
      <c r="A44" s="61">
        <v>38</v>
      </c>
      <c r="B44" s="14" t="s">
        <v>92</v>
      </c>
      <c r="C44" s="30" t="s">
        <v>207</v>
      </c>
      <c r="D44" s="70">
        <v>0</v>
      </c>
      <c r="E44" s="37">
        <f t="shared" si="7"/>
        <v>0</v>
      </c>
      <c r="F44" s="6"/>
      <c r="G44" s="6"/>
      <c r="H44" s="6"/>
      <c r="I44" s="6"/>
      <c r="J44" s="36"/>
      <c r="K44" s="36"/>
      <c r="L44" s="7">
        <f t="shared" si="2"/>
        <v>0</v>
      </c>
      <c r="M44" s="11"/>
      <c r="N44" s="7">
        <f t="shared" si="3"/>
        <v>0</v>
      </c>
      <c r="O44" s="53">
        <f t="shared" si="4"/>
        <v>0</v>
      </c>
      <c r="P44" s="34"/>
      <c r="Q44" s="34"/>
      <c r="R44" s="34"/>
      <c r="S44" s="34"/>
      <c r="T44" s="34"/>
      <c r="U44" s="36"/>
      <c r="V44" s="36"/>
      <c r="W44" s="7">
        <f t="shared" si="5"/>
        <v>0</v>
      </c>
      <c r="X44" s="11"/>
      <c r="Y44" s="7">
        <f t="shared" si="6"/>
        <v>0</v>
      </c>
    </row>
    <row r="45" spans="1:25" ht="24.75" customHeight="1" x14ac:dyDescent="0.25">
      <c r="A45" s="61">
        <v>39</v>
      </c>
      <c r="B45" s="14" t="s">
        <v>93</v>
      </c>
      <c r="C45" s="30" t="s">
        <v>207</v>
      </c>
      <c r="D45" s="70">
        <v>0</v>
      </c>
      <c r="E45" s="37">
        <f t="shared" si="7"/>
        <v>0</v>
      </c>
      <c r="F45" s="6"/>
      <c r="G45" s="6"/>
      <c r="H45" s="6"/>
      <c r="I45" s="6"/>
      <c r="J45" s="36"/>
      <c r="K45" s="36"/>
      <c r="L45" s="7">
        <f t="shared" si="2"/>
        <v>0</v>
      </c>
      <c r="M45" s="11"/>
      <c r="N45" s="7">
        <f t="shared" si="3"/>
        <v>0</v>
      </c>
      <c r="O45" s="53">
        <f t="shared" si="4"/>
        <v>0</v>
      </c>
      <c r="P45" s="34"/>
      <c r="Q45" s="34"/>
      <c r="R45" s="34"/>
      <c r="S45" s="34"/>
      <c r="T45" s="34"/>
      <c r="U45" s="36"/>
      <c r="V45" s="36"/>
      <c r="W45" s="7">
        <f t="shared" si="5"/>
        <v>0</v>
      </c>
      <c r="X45" s="11"/>
      <c r="Y45" s="7">
        <f t="shared" si="6"/>
        <v>0</v>
      </c>
    </row>
    <row r="46" spans="1:25" ht="24.75" customHeight="1" x14ac:dyDescent="0.25">
      <c r="A46" s="61">
        <v>40</v>
      </c>
      <c r="B46" s="14" t="s">
        <v>142</v>
      </c>
      <c r="C46" s="30" t="s">
        <v>17</v>
      </c>
      <c r="D46" s="70">
        <v>0</v>
      </c>
      <c r="E46" s="37">
        <f t="shared" si="7"/>
        <v>0</v>
      </c>
      <c r="F46" s="6"/>
      <c r="G46" s="6"/>
      <c r="H46" s="6"/>
      <c r="I46" s="6"/>
      <c r="J46" s="36"/>
      <c r="K46" s="36"/>
      <c r="L46" s="7">
        <f t="shared" si="2"/>
        <v>0</v>
      </c>
      <c r="M46" s="11"/>
      <c r="N46" s="7">
        <f t="shared" si="3"/>
        <v>0</v>
      </c>
      <c r="O46" s="53">
        <f t="shared" si="4"/>
        <v>0</v>
      </c>
      <c r="P46" s="34"/>
      <c r="Q46" s="34"/>
      <c r="R46" s="34"/>
      <c r="S46" s="34"/>
      <c r="T46" s="34"/>
      <c r="U46" s="36"/>
      <c r="V46" s="36"/>
      <c r="W46" s="7">
        <f t="shared" si="5"/>
        <v>0</v>
      </c>
      <c r="X46" s="11"/>
      <c r="Y46" s="7">
        <f t="shared" si="6"/>
        <v>0</v>
      </c>
    </row>
    <row r="47" spans="1:25" ht="24.75" customHeight="1" x14ac:dyDescent="0.25">
      <c r="A47" s="61">
        <v>41</v>
      </c>
      <c r="B47" s="14" t="s">
        <v>185</v>
      </c>
      <c r="C47" s="30" t="s">
        <v>17</v>
      </c>
      <c r="D47" s="70">
        <v>18000</v>
      </c>
      <c r="E47" s="37">
        <f t="shared" si="7"/>
        <v>9000</v>
      </c>
      <c r="F47" s="6"/>
      <c r="G47" s="6"/>
      <c r="H47" s="6"/>
      <c r="I47" s="6"/>
      <c r="J47" s="36"/>
      <c r="K47" s="36"/>
      <c r="L47" s="7">
        <f t="shared" si="2"/>
        <v>0</v>
      </c>
      <c r="M47" s="11"/>
      <c r="N47" s="7">
        <f t="shared" si="3"/>
        <v>0</v>
      </c>
      <c r="O47" s="53">
        <f t="shared" si="4"/>
        <v>9000</v>
      </c>
      <c r="P47" s="34"/>
      <c r="Q47" s="34"/>
      <c r="R47" s="34"/>
      <c r="S47" s="34"/>
      <c r="T47" s="34"/>
      <c r="U47" s="36"/>
      <c r="V47" s="36"/>
      <c r="W47" s="7">
        <f t="shared" si="5"/>
        <v>0</v>
      </c>
      <c r="X47" s="11"/>
      <c r="Y47" s="7">
        <f t="shared" si="6"/>
        <v>0</v>
      </c>
    </row>
    <row r="48" spans="1:25" ht="24.75" customHeight="1" x14ac:dyDescent="0.25">
      <c r="A48" s="61">
        <v>42</v>
      </c>
      <c r="B48" s="14" t="s">
        <v>143</v>
      </c>
      <c r="C48" s="30" t="s">
        <v>17</v>
      </c>
      <c r="D48" s="70">
        <v>1500</v>
      </c>
      <c r="E48" s="37">
        <f t="shared" si="7"/>
        <v>750</v>
      </c>
      <c r="F48" s="6"/>
      <c r="G48" s="6"/>
      <c r="H48" s="6"/>
      <c r="I48" s="6"/>
      <c r="J48" s="36"/>
      <c r="K48" s="36"/>
      <c r="L48" s="7">
        <f t="shared" si="2"/>
        <v>0</v>
      </c>
      <c r="M48" s="11"/>
      <c r="N48" s="7">
        <f t="shared" si="3"/>
        <v>0</v>
      </c>
      <c r="O48" s="53">
        <f t="shared" si="4"/>
        <v>750</v>
      </c>
      <c r="P48" s="34"/>
      <c r="Q48" s="34"/>
      <c r="R48" s="34"/>
      <c r="S48" s="34"/>
      <c r="T48" s="34"/>
      <c r="U48" s="36"/>
      <c r="V48" s="36"/>
      <c r="W48" s="7">
        <f t="shared" si="5"/>
        <v>0</v>
      </c>
      <c r="X48" s="11"/>
      <c r="Y48" s="7">
        <f t="shared" si="6"/>
        <v>0</v>
      </c>
    </row>
    <row r="49" spans="1:25" ht="24.75" customHeight="1" x14ac:dyDescent="0.25">
      <c r="A49" s="61">
        <v>43</v>
      </c>
      <c r="B49" s="14" t="s">
        <v>94</v>
      </c>
      <c r="C49" s="30" t="s">
        <v>207</v>
      </c>
      <c r="D49" s="70">
        <v>0</v>
      </c>
      <c r="E49" s="37">
        <f t="shared" si="7"/>
        <v>0</v>
      </c>
      <c r="F49" s="6"/>
      <c r="G49" s="6"/>
      <c r="H49" s="6"/>
      <c r="I49" s="6"/>
      <c r="J49" s="36"/>
      <c r="K49" s="36"/>
      <c r="L49" s="7">
        <f t="shared" si="2"/>
        <v>0</v>
      </c>
      <c r="M49" s="11"/>
      <c r="N49" s="7">
        <f t="shared" si="3"/>
        <v>0</v>
      </c>
      <c r="O49" s="53">
        <f t="shared" si="4"/>
        <v>0</v>
      </c>
      <c r="P49" s="34"/>
      <c r="Q49" s="34"/>
      <c r="R49" s="34"/>
      <c r="S49" s="34"/>
      <c r="T49" s="34"/>
      <c r="U49" s="36"/>
      <c r="V49" s="36"/>
      <c r="W49" s="7">
        <f t="shared" si="5"/>
        <v>0</v>
      </c>
      <c r="X49" s="11"/>
      <c r="Y49" s="7">
        <f t="shared" si="6"/>
        <v>0</v>
      </c>
    </row>
    <row r="50" spans="1:25" ht="24.75" customHeight="1" x14ac:dyDescent="0.25">
      <c r="A50" s="61">
        <v>44</v>
      </c>
      <c r="B50" s="14" t="s">
        <v>144</v>
      </c>
      <c r="C50" s="30" t="s">
        <v>17</v>
      </c>
      <c r="D50" s="70">
        <v>1600</v>
      </c>
      <c r="E50" s="37">
        <f t="shared" si="7"/>
        <v>800</v>
      </c>
      <c r="F50" s="6"/>
      <c r="G50" s="6"/>
      <c r="H50" s="6"/>
      <c r="I50" s="6"/>
      <c r="J50" s="36"/>
      <c r="K50" s="36"/>
      <c r="L50" s="7">
        <f t="shared" si="2"/>
        <v>0</v>
      </c>
      <c r="M50" s="11"/>
      <c r="N50" s="7">
        <f t="shared" si="3"/>
        <v>0</v>
      </c>
      <c r="O50" s="53">
        <f t="shared" si="4"/>
        <v>800</v>
      </c>
      <c r="P50" s="34"/>
      <c r="Q50" s="34"/>
      <c r="R50" s="34"/>
      <c r="S50" s="34"/>
      <c r="T50" s="34"/>
      <c r="U50" s="36"/>
      <c r="V50" s="36"/>
      <c r="W50" s="7">
        <f t="shared" si="5"/>
        <v>0</v>
      </c>
      <c r="X50" s="11"/>
      <c r="Y50" s="7">
        <f t="shared" si="6"/>
        <v>0</v>
      </c>
    </row>
    <row r="51" spans="1:25" ht="24.75" customHeight="1" x14ac:dyDescent="0.25">
      <c r="A51" s="61">
        <v>45</v>
      </c>
      <c r="B51" s="14" t="s">
        <v>145</v>
      </c>
      <c r="C51" s="30" t="s">
        <v>17</v>
      </c>
      <c r="D51" s="70">
        <v>18000</v>
      </c>
      <c r="E51" s="37">
        <f t="shared" si="7"/>
        <v>9000</v>
      </c>
      <c r="F51" s="6"/>
      <c r="G51" s="6"/>
      <c r="H51" s="6"/>
      <c r="I51" s="6"/>
      <c r="J51" s="36"/>
      <c r="K51" s="36"/>
      <c r="L51" s="7">
        <f t="shared" si="2"/>
        <v>0</v>
      </c>
      <c r="M51" s="11"/>
      <c r="N51" s="7">
        <f t="shared" si="3"/>
        <v>0</v>
      </c>
      <c r="O51" s="53">
        <f t="shared" si="4"/>
        <v>9000</v>
      </c>
      <c r="P51" s="34"/>
      <c r="Q51" s="34"/>
      <c r="R51" s="34"/>
      <c r="S51" s="34"/>
      <c r="T51" s="34"/>
      <c r="U51" s="36"/>
      <c r="V51" s="36"/>
      <c r="W51" s="7">
        <f t="shared" si="5"/>
        <v>0</v>
      </c>
      <c r="X51" s="11"/>
      <c r="Y51" s="7">
        <f t="shared" si="6"/>
        <v>0</v>
      </c>
    </row>
    <row r="52" spans="1:25" ht="24.75" customHeight="1" x14ac:dyDescent="0.25">
      <c r="A52" s="61">
        <v>46</v>
      </c>
      <c r="B52" s="14" t="s">
        <v>146</v>
      </c>
      <c r="C52" s="30" t="s">
        <v>17</v>
      </c>
      <c r="D52" s="70">
        <v>14000</v>
      </c>
      <c r="E52" s="37">
        <f t="shared" si="7"/>
        <v>7000</v>
      </c>
      <c r="F52" s="6"/>
      <c r="G52" s="6"/>
      <c r="H52" s="6"/>
      <c r="I52" s="6"/>
      <c r="J52" s="36"/>
      <c r="K52" s="36"/>
      <c r="L52" s="7">
        <f t="shared" si="2"/>
        <v>0</v>
      </c>
      <c r="M52" s="11"/>
      <c r="N52" s="7">
        <f t="shared" si="3"/>
        <v>0</v>
      </c>
      <c r="O52" s="53">
        <f t="shared" si="4"/>
        <v>7000</v>
      </c>
      <c r="P52" s="34"/>
      <c r="Q52" s="34"/>
      <c r="R52" s="34"/>
      <c r="S52" s="34"/>
      <c r="T52" s="34"/>
      <c r="U52" s="36"/>
      <c r="V52" s="36"/>
      <c r="W52" s="7">
        <f t="shared" si="5"/>
        <v>0</v>
      </c>
      <c r="X52" s="11"/>
      <c r="Y52" s="7">
        <f t="shared" si="6"/>
        <v>0</v>
      </c>
    </row>
    <row r="53" spans="1:25" ht="24.75" customHeight="1" x14ac:dyDescent="0.25">
      <c r="A53" s="61">
        <v>47</v>
      </c>
      <c r="B53" s="14" t="s">
        <v>147</v>
      </c>
      <c r="C53" s="30" t="s">
        <v>17</v>
      </c>
      <c r="D53" s="70">
        <v>4000</v>
      </c>
      <c r="E53" s="37">
        <f t="shared" si="7"/>
        <v>2000</v>
      </c>
      <c r="F53" s="6"/>
      <c r="G53" s="6"/>
      <c r="H53" s="6"/>
      <c r="I53" s="6"/>
      <c r="J53" s="36"/>
      <c r="K53" s="36"/>
      <c r="L53" s="7">
        <f t="shared" si="2"/>
        <v>0</v>
      </c>
      <c r="M53" s="11"/>
      <c r="N53" s="7">
        <f t="shared" si="3"/>
        <v>0</v>
      </c>
      <c r="O53" s="53">
        <f t="shared" si="4"/>
        <v>2000</v>
      </c>
      <c r="P53" s="34"/>
      <c r="Q53" s="34"/>
      <c r="R53" s="34"/>
      <c r="S53" s="34"/>
      <c r="T53" s="34"/>
      <c r="U53" s="36"/>
      <c r="V53" s="36"/>
      <c r="W53" s="7">
        <f t="shared" si="5"/>
        <v>0</v>
      </c>
      <c r="X53" s="11"/>
      <c r="Y53" s="7">
        <f t="shared" si="6"/>
        <v>0</v>
      </c>
    </row>
    <row r="54" spans="1:25" ht="24.75" customHeight="1" x14ac:dyDescent="0.25">
      <c r="A54" s="61">
        <v>48</v>
      </c>
      <c r="B54" s="14" t="s">
        <v>95</v>
      </c>
      <c r="C54" s="30" t="s">
        <v>207</v>
      </c>
      <c r="D54" s="70">
        <v>16</v>
      </c>
      <c r="E54" s="37">
        <f t="shared" si="7"/>
        <v>8</v>
      </c>
      <c r="F54" s="6"/>
      <c r="G54" s="6"/>
      <c r="H54" s="6"/>
      <c r="I54" s="6"/>
      <c r="J54" s="36"/>
      <c r="K54" s="36"/>
      <c r="L54" s="7">
        <f t="shared" si="2"/>
        <v>0</v>
      </c>
      <c r="M54" s="11"/>
      <c r="N54" s="7">
        <f t="shared" si="3"/>
        <v>0</v>
      </c>
      <c r="O54" s="53">
        <f t="shared" si="4"/>
        <v>8</v>
      </c>
      <c r="P54" s="34"/>
      <c r="Q54" s="34"/>
      <c r="R54" s="34"/>
      <c r="S54" s="34"/>
      <c r="T54" s="34"/>
      <c r="U54" s="36"/>
      <c r="V54" s="36"/>
      <c r="W54" s="7">
        <f t="shared" si="5"/>
        <v>0</v>
      </c>
      <c r="X54" s="11"/>
      <c r="Y54" s="7">
        <f t="shared" si="6"/>
        <v>0</v>
      </c>
    </row>
    <row r="55" spans="1:25" ht="24.75" customHeight="1" x14ac:dyDescent="0.25">
      <c r="A55" s="61">
        <v>49</v>
      </c>
      <c r="B55" s="14" t="s">
        <v>184</v>
      </c>
      <c r="C55" s="30" t="s">
        <v>17</v>
      </c>
      <c r="D55" s="70">
        <v>0</v>
      </c>
      <c r="E55" s="37">
        <f t="shared" si="7"/>
        <v>0</v>
      </c>
      <c r="F55" s="6"/>
      <c r="G55" s="6"/>
      <c r="H55" s="6"/>
      <c r="I55" s="6"/>
      <c r="J55" s="36"/>
      <c r="K55" s="36"/>
      <c r="L55" s="7">
        <f t="shared" si="2"/>
        <v>0</v>
      </c>
      <c r="M55" s="11"/>
      <c r="N55" s="7">
        <f t="shared" si="3"/>
        <v>0</v>
      </c>
      <c r="O55" s="53">
        <f t="shared" si="4"/>
        <v>0</v>
      </c>
      <c r="P55" s="34"/>
      <c r="Q55" s="34"/>
      <c r="R55" s="34"/>
      <c r="S55" s="34"/>
      <c r="T55" s="34"/>
      <c r="U55" s="36"/>
      <c r="V55" s="36"/>
      <c r="W55" s="7">
        <f t="shared" si="5"/>
        <v>0</v>
      </c>
      <c r="X55" s="11"/>
      <c r="Y55" s="7">
        <f t="shared" si="6"/>
        <v>0</v>
      </c>
    </row>
    <row r="56" spans="1:25" ht="24.75" customHeight="1" x14ac:dyDescent="0.25">
      <c r="A56" s="61">
        <v>50</v>
      </c>
      <c r="B56" s="14" t="s">
        <v>148</v>
      </c>
      <c r="C56" s="30" t="s">
        <v>17</v>
      </c>
      <c r="D56" s="70">
        <v>0</v>
      </c>
      <c r="E56" s="37">
        <f t="shared" si="7"/>
        <v>0</v>
      </c>
      <c r="F56" s="6"/>
      <c r="G56" s="6"/>
      <c r="H56" s="6"/>
      <c r="I56" s="6"/>
      <c r="J56" s="36"/>
      <c r="K56" s="36"/>
      <c r="L56" s="7">
        <f t="shared" si="2"/>
        <v>0</v>
      </c>
      <c r="M56" s="11"/>
      <c r="N56" s="7">
        <f t="shared" si="3"/>
        <v>0</v>
      </c>
      <c r="O56" s="53">
        <f t="shared" si="4"/>
        <v>0</v>
      </c>
      <c r="P56" s="34"/>
      <c r="Q56" s="34"/>
      <c r="R56" s="34"/>
      <c r="S56" s="34"/>
      <c r="T56" s="34"/>
      <c r="U56" s="36"/>
      <c r="V56" s="36"/>
      <c r="W56" s="7">
        <f t="shared" si="5"/>
        <v>0</v>
      </c>
      <c r="X56" s="11"/>
      <c r="Y56" s="7">
        <f t="shared" si="6"/>
        <v>0</v>
      </c>
    </row>
    <row r="57" spans="1:25" ht="24.75" customHeight="1" x14ac:dyDescent="0.25">
      <c r="A57" s="61">
        <v>51</v>
      </c>
      <c r="B57" s="14" t="s">
        <v>149</v>
      </c>
      <c r="C57" s="30" t="s">
        <v>17</v>
      </c>
      <c r="D57" s="70">
        <v>0</v>
      </c>
      <c r="E57" s="37">
        <f t="shared" si="7"/>
        <v>0</v>
      </c>
      <c r="F57" s="6"/>
      <c r="G57" s="6"/>
      <c r="H57" s="6"/>
      <c r="I57" s="6"/>
      <c r="J57" s="36"/>
      <c r="K57" s="36"/>
      <c r="L57" s="7">
        <f t="shared" si="2"/>
        <v>0</v>
      </c>
      <c r="M57" s="11"/>
      <c r="N57" s="7">
        <f t="shared" si="3"/>
        <v>0</v>
      </c>
      <c r="O57" s="53">
        <f t="shared" si="4"/>
        <v>0</v>
      </c>
      <c r="P57" s="34"/>
      <c r="Q57" s="34"/>
      <c r="R57" s="34"/>
      <c r="S57" s="34"/>
      <c r="T57" s="34"/>
      <c r="U57" s="36"/>
      <c r="V57" s="36"/>
      <c r="W57" s="7">
        <f t="shared" si="5"/>
        <v>0</v>
      </c>
      <c r="X57" s="11"/>
      <c r="Y57" s="7">
        <f t="shared" si="6"/>
        <v>0</v>
      </c>
    </row>
    <row r="58" spans="1:25" ht="24.75" customHeight="1" x14ac:dyDescent="0.25">
      <c r="A58" s="61">
        <v>52</v>
      </c>
      <c r="B58" s="14" t="s">
        <v>96</v>
      </c>
      <c r="C58" s="30" t="s">
        <v>207</v>
      </c>
      <c r="D58" s="70">
        <v>0</v>
      </c>
      <c r="E58" s="37">
        <f t="shared" si="7"/>
        <v>0</v>
      </c>
      <c r="F58" s="6"/>
      <c r="G58" s="6"/>
      <c r="H58" s="6"/>
      <c r="I58" s="6"/>
      <c r="J58" s="36"/>
      <c r="K58" s="36"/>
      <c r="L58" s="7">
        <f t="shared" si="2"/>
        <v>0</v>
      </c>
      <c r="M58" s="11"/>
      <c r="N58" s="7">
        <f t="shared" si="3"/>
        <v>0</v>
      </c>
      <c r="O58" s="53">
        <f t="shared" si="4"/>
        <v>0</v>
      </c>
      <c r="P58" s="34"/>
      <c r="Q58" s="34"/>
      <c r="R58" s="34"/>
      <c r="S58" s="34"/>
      <c r="T58" s="34"/>
      <c r="U58" s="36"/>
      <c r="V58" s="36"/>
      <c r="W58" s="7">
        <f t="shared" si="5"/>
        <v>0</v>
      </c>
      <c r="X58" s="11"/>
      <c r="Y58" s="7">
        <f t="shared" si="6"/>
        <v>0</v>
      </c>
    </row>
    <row r="59" spans="1:25" ht="24.75" customHeight="1" x14ac:dyDescent="0.25">
      <c r="A59" s="61">
        <v>53</v>
      </c>
      <c r="B59" s="14" t="s">
        <v>150</v>
      </c>
      <c r="C59" s="30" t="s">
        <v>17</v>
      </c>
      <c r="D59" s="70">
        <v>55</v>
      </c>
      <c r="E59" s="37">
        <f t="shared" si="7"/>
        <v>27.5</v>
      </c>
      <c r="F59" s="6"/>
      <c r="G59" s="6"/>
      <c r="H59" s="6"/>
      <c r="I59" s="6"/>
      <c r="J59" s="36"/>
      <c r="K59" s="36"/>
      <c r="L59" s="7">
        <f t="shared" si="2"/>
        <v>0</v>
      </c>
      <c r="M59" s="11"/>
      <c r="N59" s="7">
        <f t="shared" si="3"/>
        <v>0</v>
      </c>
      <c r="O59" s="53">
        <f t="shared" si="4"/>
        <v>27.5</v>
      </c>
      <c r="P59" s="34"/>
      <c r="Q59" s="34"/>
      <c r="R59" s="34"/>
      <c r="S59" s="34"/>
      <c r="T59" s="34"/>
      <c r="U59" s="36"/>
      <c r="V59" s="36"/>
      <c r="W59" s="7">
        <f t="shared" si="5"/>
        <v>0</v>
      </c>
      <c r="X59" s="11"/>
      <c r="Y59" s="7">
        <f t="shared" si="6"/>
        <v>0</v>
      </c>
    </row>
    <row r="60" spans="1:25" ht="24.75" customHeight="1" x14ac:dyDescent="0.25">
      <c r="A60" s="61">
        <v>54</v>
      </c>
      <c r="B60" s="14" t="s">
        <v>151</v>
      </c>
      <c r="C60" s="30" t="s">
        <v>17</v>
      </c>
      <c r="D60" s="70">
        <v>0</v>
      </c>
      <c r="E60" s="37">
        <f t="shared" si="7"/>
        <v>0</v>
      </c>
      <c r="F60" s="6"/>
      <c r="G60" s="6"/>
      <c r="H60" s="6"/>
      <c r="I60" s="6"/>
      <c r="J60" s="36"/>
      <c r="K60" s="36"/>
      <c r="L60" s="7">
        <f t="shared" si="2"/>
        <v>0</v>
      </c>
      <c r="M60" s="11"/>
      <c r="N60" s="7">
        <f t="shared" si="3"/>
        <v>0</v>
      </c>
      <c r="O60" s="53">
        <f t="shared" si="4"/>
        <v>0</v>
      </c>
      <c r="P60" s="34"/>
      <c r="Q60" s="34"/>
      <c r="R60" s="34"/>
      <c r="S60" s="34"/>
      <c r="T60" s="34"/>
      <c r="U60" s="36"/>
      <c r="V60" s="36"/>
      <c r="W60" s="7">
        <f t="shared" si="5"/>
        <v>0</v>
      </c>
      <c r="X60" s="11"/>
      <c r="Y60" s="7">
        <f t="shared" si="6"/>
        <v>0</v>
      </c>
    </row>
    <row r="61" spans="1:25" ht="24.75" customHeight="1" x14ac:dyDescent="0.25">
      <c r="A61" s="61">
        <v>55</v>
      </c>
      <c r="B61" s="14" t="s">
        <v>191</v>
      </c>
      <c r="C61" s="30" t="s">
        <v>207</v>
      </c>
      <c r="D61" s="70">
        <v>0</v>
      </c>
      <c r="E61" s="37">
        <f t="shared" si="7"/>
        <v>0</v>
      </c>
      <c r="F61" s="6"/>
      <c r="G61" s="6"/>
      <c r="H61" s="6"/>
      <c r="I61" s="6"/>
      <c r="J61" s="36"/>
      <c r="K61" s="36"/>
      <c r="L61" s="7">
        <f t="shared" si="2"/>
        <v>0</v>
      </c>
      <c r="M61" s="11"/>
      <c r="N61" s="7">
        <f t="shared" si="3"/>
        <v>0</v>
      </c>
      <c r="O61" s="53">
        <f t="shared" si="4"/>
        <v>0</v>
      </c>
      <c r="P61" s="34"/>
      <c r="Q61" s="34"/>
      <c r="R61" s="34"/>
      <c r="S61" s="34"/>
      <c r="T61" s="34"/>
      <c r="U61" s="36"/>
      <c r="V61" s="36"/>
      <c r="W61" s="7">
        <f t="shared" si="5"/>
        <v>0</v>
      </c>
      <c r="X61" s="11"/>
      <c r="Y61" s="7">
        <f t="shared" si="6"/>
        <v>0</v>
      </c>
    </row>
    <row r="62" spans="1:25" ht="24.75" customHeight="1" x14ac:dyDescent="0.25">
      <c r="A62" s="61">
        <v>56</v>
      </c>
      <c r="B62" s="15" t="s">
        <v>97</v>
      </c>
      <c r="C62" s="30" t="s">
        <v>207</v>
      </c>
      <c r="D62" s="70">
        <v>0</v>
      </c>
      <c r="E62" s="37">
        <f t="shared" si="7"/>
        <v>0</v>
      </c>
      <c r="F62" s="6"/>
      <c r="G62" s="6"/>
      <c r="H62" s="6"/>
      <c r="I62" s="6"/>
      <c r="J62" s="36"/>
      <c r="K62" s="36"/>
      <c r="L62" s="7">
        <f t="shared" si="2"/>
        <v>0</v>
      </c>
      <c r="M62" s="11"/>
      <c r="N62" s="7">
        <f t="shared" si="3"/>
        <v>0</v>
      </c>
      <c r="O62" s="53">
        <f t="shared" si="4"/>
        <v>0</v>
      </c>
      <c r="P62" s="34"/>
      <c r="Q62" s="34"/>
      <c r="R62" s="34"/>
      <c r="S62" s="34"/>
      <c r="T62" s="34"/>
      <c r="U62" s="36"/>
      <c r="V62" s="36"/>
      <c r="W62" s="7">
        <f t="shared" si="5"/>
        <v>0</v>
      </c>
      <c r="X62" s="11"/>
      <c r="Y62" s="7">
        <f t="shared" si="6"/>
        <v>0</v>
      </c>
    </row>
    <row r="63" spans="1:25" ht="24.75" customHeight="1" x14ac:dyDescent="0.25">
      <c r="A63" s="61">
        <v>57</v>
      </c>
      <c r="B63" s="14" t="s">
        <v>152</v>
      </c>
      <c r="C63" s="30" t="s">
        <v>17</v>
      </c>
      <c r="D63" s="70">
        <v>130</v>
      </c>
      <c r="E63" s="37">
        <f t="shared" si="7"/>
        <v>65</v>
      </c>
      <c r="F63" s="6"/>
      <c r="G63" s="6"/>
      <c r="H63" s="6"/>
      <c r="I63" s="6"/>
      <c r="J63" s="36"/>
      <c r="K63" s="36"/>
      <c r="L63" s="7">
        <f t="shared" si="2"/>
        <v>0</v>
      </c>
      <c r="M63" s="11"/>
      <c r="N63" s="7">
        <f t="shared" si="3"/>
        <v>0</v>
      </c>
      <c r="O63" s="53">
        <f t="shared" si="4"/>
        <v>65</v>
      </c>
      <c r="P63" s="34"/>
      <c r="Q63" s="34"/>
      <c r="R63" s="34"/>
      <c r="S63" s="34"/>
      <c r="T63" s="34"/>
      <c r="U63" s="36"/>
      <c r="V63" s="36"/>
      <c r="W63" s="7">
        <f t="shared" si="5"/>
        <v>0</v>
      </c>
      <c r="X63" s="11"/>
      <c r="Y63" s="7">
        <f t="shared" si="6"/>
        <v>0</v>
      </c>
    </row>
    <row r="64" spans="1:25" ht="24.75" customHeight="1" x14ac:dyDescent="0.25">
      <c r="A64" s="61">
        <v>58</v>
      </c>
      <c r="B64" s="14" t="s">
        <v>98</v>
      </c>
      <c r="C64" s="30" t="s">
        <v>207</v>
      </c>
      <c r="D64" s="70">
        <v>65</v>
      </c>
      <c r="E64" s="37">
        <f t="shared" si="7"/>
        <v>32.5</v>
      </c>
      <c r="F64" s="6"/>
      <c r="G64" s="6"/>
      <c r="H64" s="6"/>
      <c r="I64" s="6"/>
      <c r="J64" s="36"/>
      <c r="K64" s="36"/>
      <c r="L64" s="7">
        <f t="shared" si="2"/>
        <v>0</v>
      </c>
      <c r="M64" s="11"/>
      <c r="N64" s="7">
        <f t="shared" si="3"/>
        <v>0</v>
      </c>
      <c r="O64" s="53">
        <f t="shared" si="4"/>
        <v>32.5</v>
      </c>
      <c r="P64" s="34"/>
      <c r="Q64" s="34"/>
      <c r="R64" s="34"/>
      <c r="S64" s="34"/>
      <c r="T64" s="34"/>
      <c r="U64" s="36"/>
      <c r="V64" s="36"/>
      <c r="W64" s="7">
        <f t="shared" si="5"/>
        <v>0</v>
      </c>
      <c r="X64" s="11"/>
      <c r="Y64" s="7">
        <f t="shared" si="6"/>
        <v>0</v>
      </c>
    </row>
    <row r="65" spans="1:25" ht="24.75" customHeight="1" x14ac:dyDescent="0.25">
      <c r="A65" s="61">
        <v>59</v>
      </c>
      <c r="B65" s="14" t="s">
        <v>99</v>
      </c>
      <c r="C65" s="30" t="s">
        <v>17</v>
      </c>
      <c r="D65" s="70">
        <v>0</v>
      </c>
      <c r="E65" s="37">
        <f t="shared" si="7"/>
        <v>0</v>
      </c>
      <c r="F65" s="6"/>
      <c r="G65" s="6"/>
      <c r="H65" s="6"/>
      <c r="I65" s="6"/>
      <c r="J65" s="36"/>
      <c r="K65" s="36"/>
      <c r="L65" s="7">
        <f t="shared" si="2"/>
        <v>0</v>
      </c>
      <c r="M65" s="11"/>
      <c r="N65" s="7">
        <f t="shared" si="3"/>
        <v>0</v>
      </c>
      <c r="O65" s="53">
        <f t="shared" si="4"/>
        <v>0</v>
      </c>
      <c r="P65" s="34"/>
      <c r="Q65" s="34"/>
      <c r="R65" s="34"/>
      <c r="S65" s="34"/>
      <c r="T65" s="34"/>
      <c r="U65" s="36"/>
      <c r="V65" s="36"/>
      <c r="W65" s="7">
        <f t="shared" si="5"/>
        <v>0</v>
      </c>
      <c r="X65" s="11"/>
      <c r="Y65" s="7">
        <f t="shared" si="6"/>
        <v>0</v>
      </c>
    </row>
    <row r="66" spans="1:25" ht="24.75" customHeight="1" x14ac:dyDescent="0.25">
      <c r="A66" s="61">
        <v>60</v>
      </c>
      <c r="B66" s="14" t="s">
        <v>100</v>
      </c>
      <c r="C66" s="30" t="s">
        <v>207</v>
      </c>
      <c r="D66" s="70">
        <v>80</v>
      </c>
      <c r="E66" s="37">
        <f t="shared" si="7"/>
        <v>40</v>
      </c>
      <c r="F66" s="6"/>
      <c r="G66" s="6"/>
      <c r="H66" s="6"/>
      <c r="I66" s="6"/>
      <c r="J66" s="36"/>
      <c r="K66" s="36"/>
      <c r="L66" s="7">
        <f t="shared" si="2"/>
        <v>0</v>
      </c>
      <c r="M66" s="11"/>
      <c r="N66" s="7">
        <f t="shared" si="3"/>
        <v>0</v>
      </c>
      <c r="O66" s="53">
        <f t="shared" si="4"/>
        <v>40</v>
      </c>
      <c r="P66" s="34"/>
      <c r="Q66" s="34"/>
      <c r="R66" s="34"/>
      <c r="S66" s="34"/>
      <c r="T66" s="34"/>
      <c r="U66" s="36"/>
      <c r="V66" s="36"/>
      <c r="W66" s="7">
        <f t="shared" si="5"/>
        <v>0</v>
      </c>
      <c r="X66" s="11"/>
      <c r="Y66" s="7">
        <f t="shared" si="6"/>
        <v>0</v>
      </c>
    </row>
    <row r="67" spans="1:25" ht="24.75" customHeight="1" x14ac:dyDescent="0.25">
      <c r="A67" s="61">
        <v>61</v>
      </c>
      <c r="B67" s="14" t="s">
        <v>101</v>
      </c>
      <c r="C67" s="30" t="s">
        <v>17</v>
      </c>
      <c r="D67" s="70">
        <v>0</v>
      </c>
      <c r="E67" s="37">
        <f t="shared" si="7"/>
        <v>0</v>
      </c>
      <c r="F67" s="6"/>
      <c r="G67" s="6"/>
      <c r="H67" s="6"/>
      <c r="I67" s="6"/>
      <c r="J67" s="36"/>
      <c r="K67" s="36"/>
      <c r="L67" s="7">
        <f t="shared" si="2"/>
        <v>0</v>
      </c>
      <c r="M67" s="11"/>
      <c r="N67" s="7">
        <f t="shared" si="3"/>
        <v>0</v>
      </c>
      <c r="O67" s="53">
        <f t="shared" si="4"/>
        <v>0</v>
      </c>
      <c r="P67" s="34"/>
      <c r="Q67" s="34"/>
      <c r="R67" s="34"/>
      <c r="S67" s="34"/>
      <c r="T67" s="34"/>
      <c r="U67" s="36"/>
      <c r="V67" s="36"/>
      <c r="W67" s="7">
        <f t="shared" si="5"/>
        <v>0</v>
      </c>
      <c r="X67" s="11"/>
      <c r="Y67" s="7">
        <f t="shared" si="6"/>
        <v>0</v>
      </c>
    </row>
    <row r="68" spans="1:25" ht="24.75" customHeight="1" x14ac:dyDescent="0.25">
      <c r="A68" s="61">
        <v>62</v>
      </c>
      <c r="B68" s="14" t="s">
        <v>102</v>
      </c>
      <c r="C68" s="30" t="s">
        <v>207</v>
      </c>
      <c r="D68" s="70">
        <v>0</v>
      </c>
      <c r="E68" s="37">
        <f t="shared" si="7"/>
        <v>0</v>
      </c>
      <c r="F68" s="6"/>
      <c r="G68" s="6"/>
      <c r="H68" s="6"/>
      <c r="I68" s="6"/>
      <c r="J68" s="36"/>
      <c r="K68" s="36"/>
      <c r="L68" s="7">
        <f t="shared" si="2"/>
        <v>0</v>
      </c>
      <c r="M68" s="11"/>
      <c r="N68" s="7">
        <f t="shared" si="3"/>
        <v>0</v>
      </c>
      <c r="O68" s="53">
        <f t="shared" si="4"/>
        <v>0</v>
      </c>
      <c r="P68" s="34"/>
      <c r="Q68" s="34"/>
      <c r="R68" s="34"/>
      <c r="S68" s="34"/>
      <c r="T68" s="34"/>
      <c r="U68" s="36"/>
      <c r="V68" s="36"/>
      <c r="W68" s="7">
        <f t="shared" si="5"/>
        <v>0</v>
      </c>
      <c r="X68" s="11"/>
      <c r="Y68" s="7">
        <f t="shared" si="6"/>
        <v>0</v>
      </c>
    </row>
    <row r="69" spans="1:25" ht="24.75" customHeight="1" x14ac:dyDescent="0.25">
      <c r="A69" s="61">
        <v>63</v>
      </c>
      <c r="B69" s="14" t="s">
        <v>153</v>
      </c>
      <c r="C69" s="30" t="s">
        <v>17</v>
      </c>
      <c r="D69" s="70">
        <v>0</v>
      </c>
      <c r="E69" s="37">
        <f t="shared" si="7"/>
        <v>0</v>
      </c>
      <c r="F69" s="6"/>
      <c r="G69" s="6"/>
      <c r="H69" s="6"/>
      <c r="I69" s="6"/>
      <c r="J69" s="36"/>
      <c r="K69" s="36"/>
      <c r="L69" s="7">
        <f t="shared" si="2"/>
        <v>0</v>
      </c>
      <c r="M69" s="11"/>
      <c r="N69" s="7">
        <f t="shared" si="3"/>
        <v>0</v>
      </c>
      <c r="O69" s="53">
        <f t="shared" si="4"/>
        <v>0</v>
      </c>
      <c r="P69" s="34"/>
      <c r="Q69" s="34"/>
      <c r="R69" s="34"/>
      <c r="S69" s="34"/>
      <c r="T69" s="34"/>
      <c r="U69" s="36"/>
      <c r="V69" s="36"/>
      <c r="W69" s="7">
        <f t="shared" si="5"/>
        <v>0</v>
      </c>
      <c r="X69" s="11"/>
      <c r="Y69" s="7">
        <f t="shared" si="6"/>
        <v>0</v>
      </c>
    </row>
    <row r="70" spans="1:25" ht="24.75" customHeight="1" x14ac:dyDescent="0.25">
      <c r="A70" s="61">
        <v>64</v>
      </c>
      <c r="B70" s="14" t="s">
        <v>154</v>
      </c>
      <c r="C70" s="30" t="s">
        <v>17</v>
      </c>
      <c r="D70" s="70">
        <v>180</v>
      </c>
      <c r="E70" s="37">
        <f t="shared" si="7"/>
        <v>90</v>
      </c>
      <c r="F70" s="6"/>
      <c r="G70" s="6"/>
      <c r="H70" s="6"/>
      <c r="I70" s="6"/>
      <c r="J70" s="36"/>
      <c r="K70" s="36"/>
      <c r="L70" s="7">
        <f t="shared" si="2"/>
        <v>0</v>
      </c>
      <c r="M70" s="11"/>
      <c r="N70" s="7">
        <f t="shared" si="3"/>
        <v>0</v>
      </c>
      <c r="O70" s="53">
        <f t="shared" si="4"/>
        <v>90</v>
      </c>
      <c r="P70" s="34"/>
      <c r="Q70" s="34"/>
      <c r="R70" s="34"/>
      <c r="S70" s="34"/>
      <c r="T70" s="34"/>
      <c r="U70" s="36"/>
      <c r="V70" s="36"/>
      <c r="W70" s="7">
        <f t="shared" si="5"/>
        <v>0</v>
      </c>
      <c r="X70" s="11"/>
      <c r="Y70" s="7">
        <f t="shared" si="6"/>
        <v>0</v>
      </c>
    </row>
    <row r="71" spans="1:25" ht="24.75" customHeight="1" x14ac:dyDescent="0.25">
      <c r="A71" s="61">
        <v>65</v>
      </c>
      <c r="B71" s="14" t="s">
        <v>103</v>
      </c>
      <c r="C71" s="30" t="s">
        <v>17</v>
      </c>
      <c r="D71" s="70">
        <v>40</v>
      </c>
      <c r="E71" s="37">
        <f t="shared" ref="E71:E72" si="8">D71*0.5</f>
        <v>20</v>
      </c>
      <c r="F71" s="6"/>
      <c r="G71" s="6"/>
      <c r="H71" s="6"/>
      <c r="I71" s="6"/>
      <c r="J71" s="36"/>
      <c r="K71" s="36"/>
      <c r="L71" s="7">
        <f t="shared" si="2"/>
        <v>0</v>
      </c>
      <c r="M71" s="11"/>
      <c r="N71" s="7">
        <f t="shared" si="3"/>
        <v>0</v>
      </c>
      <c r="O71" s="53">
        <f t="shared" si="4"/>
        <v>20</v>
      </c>
      <c r="P71" s="34"/>
      <c r="Q71" s="34"/>
      <c r="R71" s="34"/>
      <c r="S71" s="34"/>
      <c r="T71" s="34"/>
      <c r="U71" s="36"/>
      <c r="V71" s="36"/>
      <c r="W71" s="7">
        <f t="shared" si="5"/>
        <v>0</v>
      </c>
      <c r="X71" s="11"/>
      <c r="Y71" s="7">
        <f t="shared" si="6"/>
        <v>0</v>
      </c>
    </row>
    <row r="72" spans="1:25" ht="24.75" customHeight="1" x14ac:dyDescent="0.25">
      <c r="A72" s="61">
        <v>66</v>
      </c>
      <c r="B72" s="14" t="s">
        <v>104</v>
      </c>
      <c r="C72" s="30" t="s">
        <v>207</v>
      </c>
      <c r="D72" s="70">
        <v>0</v>
      </c>
      <c r="E72" s="37">
        <f t="shared" si="8"/>
        <v>0</v>
      </c>
      <c r="F72" s="6"/>
      <c r="G72" s="6"/>
      <c r="H72" s="6"/>
      <c r="I72" s="6"/>
      <c r="J72" s="36"/>
      <c r="K72" s="36"/>
      <c r="L72" s="7">
        <f t="shared" ref="L72:L113" si="9">+$E72*J72</f>
        <v>0</v>
      </c>
      <c r="M72" s="11"/>
      <c r="N72" s="7">
        <f t="shared" ref="N72:N113" si="10">+(L72*M72)+L72</f>
        <v>0</v>
      </c>
      <c r="O72" s="53">
        <f t="shared" ref="O72:O113" si="11">D72*0.5</f>
        <v>0</v>
      </c>
      <c r="P72" s="34"/>
      <c r="Q72" s="34"/>
      <c r="R72" s="34"/>
      <c r="S72" s="34"/>
      <c r="T72" s="34"/>
      <c r="U72" s="36"/>
      <c r="V72" s="36"/>
      <c r="W72" s="7">
        <f t="shared" ref="W72:W113" si="12">+$O72*U72</f>
        <v>0</v>
      </c>
      <c r="X72" s="11"/>
      <c r="Y72" s="7">
        <f t="shared" ref="Y72:Y113" si="13">+(W72*X72)+W72</f>
        <v>0</v>
      </c>
    </row>
    <row r="73" spans="1:25" ht="24.75" customHeight="1" x14ac:dyDescent="0.25">
      <c r="A73" s="61">
        <v>67</v>
      </c>
      <c r="B73" s="14" t="s">
        <v>155</v>
      </c>
      <c r="C73" s="30" t="s">
        <v>17</v>
      </c>
      <c r="D73" s="70">
        <v>0</v>
      </c>
      <c r="E73" s="37">
        <f t="shared" ref="E73" si="14">D73*0.5</f>
        <v>0</v>
      </c>
      <c r="F73" s="6"/>
      <c r="G73" s="6"/>
      <c r="H73" s="6"/>
      <c r="I73" s="6"/>
      <c r="J73" s="36"/>
      <c r="K73" s="36"/>
      <c r="L73" s="7">
        <f t="shared" si="9"/>
        <v>0</v>
      </c>
      <c r="M73" s="11"/>
      <c r="N73" s="7">
        <f t="shared" si="10"/>
        <v>0</v>
      </c>
      <c r="O73" s="53">
        <f t="shared" si="11"/>
        <v>0</v>
      </c>
      <c r="P73" s="34"/>
      <c r="Q73" s="34"/>
      <c r="R73" s="34"/>
      <c r="S73" s="34"/>
      <c r="T73" s="34"/>
      <c r="U73" s="36"/>
      <c r="V73" s="36"/>
      <c r="W73" s="7">
        <f t="shared" si="12"/>
        <v>0</v>
      </c>
      <c r="X73" s="11"/>
      <c r="Y73" s="7">
        <f t="shared" si="13"/>
        <v>0</v>
      </c>
    </row>
    <row r="74" spans="1:25" ht="24.75" customHeight="1" x14ac:dyDescent="0.25">
      <c r="A74" s="61">
        <v>68</v>
      </c>
      <c r="B74" s="14" t="s">
        <v>105</v>
      </c>
      <c r="C74" s="30" t="s">
        <v>207</v>
      </c>
      <c r="D74" s="70">
        <v>2000</v>
      </c>
      <c r="E74" s="37">
        <f t="shared" ref="E74:E113" si="15">D74*0.5</f>
        <v>1000</v>
      </c>
      <c r="F74" s="6"/>
      <c r="G74" s="6"/>
      <c r="H74" s="6"/>
      <c r="I74" s="6"/>
      <c r="J74" s="36"/>
      <c r="K74" s="36"/>
      <c r="L74" s="7">
        <f t="shared" si="9"/>
        <v>0</v>
      </c>
      <c r="M74" s="11"/>
      <c r="N74" s="7">
        <f t="shared" si="10"/>
        <v>0</v>
      </c>
      <c r="O74" s="53">
        <f t="shared" si="11"/>
        <v>1000</v>
      </c>
      <c r="P74" s="34"/>
      <c r="Q74" s="34"/>
      <c r="R74" s="34"/>
      <c r="S74" s="34"/>
      <c r="T74" s="34"/>
      <c r="U74" s="36"/>
      <c r="V74" s="36"/>
      <c r="W74" s="7">
        <f t="shared" si="12"/>
        <v>0</v>
      </c>
      <c r="X74" s="11"/>
      <c r="Y74" s="7">
        <f t="shared" si="13"/>
        <v>0</v>
      </c>
    </row>
    <row r="75" spans="1:25" ht="24.75" customHeight="1" x14ac:dyDescent="0.25">
      <c r="A75" s="61">
        <v>69</v>
      </c>
      <c r="B75" s="15" t="s">
        <v>106</v>
      </c>
      <c r="C75" s="30" t="s">
        <v>17</v>
      </c>
      <c r="D75" s="70">
        <v>600</v>
      </c>
      <c r="E75" s="37">
        <f t="shared" si="15"/>
        <v>300</v>
      </c>
      <c r="F75" s="6"/>
      <c r="G75" s="6"/>
      <c r="H75" s="6"/>
      <c r="I75" s="6"/>
      <c r="J75" s="36"/>
      <c r="K75" s="36"/>
      <c r="L75" s="7">
        <f t="shared" si="9"/>
        <v>0</v>
      </c>
      <c r="M75" s="11"/>
      <c r="N75" s="7">
        <f t="shared" si="10"/>
        <v>0</v>
      </c>
      <c r="O75" s="53">
        <f t="shared" si="11"/>
        <v>300</v>
      </c>
      <c r="P75" s="34"/>
      <c r="Q75" s="34"/>
      <c r="R75" s="34"/>
      <c r="S75" s="34"/>
      <c r="T75" s="34"/>
      <c r="U75" s="36"/>
      <c r="V75" s="36"/>
      <c r="W75" s="7">
        <f t="shared" si="12"/>
        <v>0</v>
      </c>
      <c r="X75" s="11"/>
      <c r="Y75" s="7">
        <f t="shared" si="13"/>
        <v>0</v>
      </c>
    </row>
    <row r="76" spans="1:25" ht="24.75" customHeight="1" x14ac:dyDescent="0.25">
      <c r="A76" s="61">
        <v>70</v>
      </c>
      <c r="B76" s="14" t="s">
        <v>107</v>
      </c>
      <c r="C76" s="30" t="s">
        <v>207</v>
      </c>
      <c r="D76" s="70">
        <v>450</v>
      </c>
      <c r="E76" s="37">
        <f t="shared" si="15"/>
        <v>225</v>
      </c>
      <c r="F76" s="6"/>
      <c r="G76" s="6"/>
      <c r="H76" s="6"/>
      <c r="I76" s="6"/>
      <c r="J76" s="36"/>
      <c r="K76" s="36"/>
      <c r="L76" s="7">
        <f t="shared" si="9"/>
        <v>0</v>
      </c>
      <c r="M76" s="11"/>
      <c r="N76" s="7">
        <f t="shared" si="10"/>
        <v>0</v>
      </c>
      <c r="O76" s="53">
        <f t="shared" si="11"/>
        <v>225</v>
      </c>
      <c r="P76" s="34"/>
      <c r="Q76" s="34"/>
      <c r="R76" s="34"/>
      <c r="S76" s="34"/>
      <c r="T76" s="34"/>
      <c r="U76" s="36"/>
      <c r="V76" s="36"/>
      <c r="W76" s="7">
        <f t="shared" si="12"/>
        <v>0</v>
      </c>
      <c r="X76" s="11"/>
      <c r="Y76" s="7">
        <f t="shared" si="13"/>
        <v>0</v>
      </c>
    </row>
    <row r="77" spans="1:25" ht="24.75" customHeight="1" x14ac:dyDescent="0.25">
      <c r="A77" s="61">
        <v>71</v>
      </c>
      <c r="B77" s="14" t="s">
        <v>156</v>
      </c>
      <c r="C77" s="30" t="s">
        <v>17</v>
      </c>
      <c r="D77" s="70">
        <v>0</v>
      </c>
      <c r="E77" s="37">
        <f t="shared" si="15"/>
        <v>0</v>
      </c>
      <c r="F77" s="6"/>
      <c r="G77" s="6"/>
      <c r="H77" s="6"/>
      <c r="I77" s="6"/>
      <c r="J77" s="36"/>
      <c r="K77" s="36"/>
      <c r="L77" s="7">
        <f t="shared" si="9"/>
        <v>0</v>
      </c>
      <c r="M77" s="11"/>
      <c r="N77" s="7">
        <f t="shared" si="10"/>
        <v>0</v>
      </c>
      <c r="O77" s="53">
        <f t="shared" si="11"/>
        <v>0</v>
      </c>
      <c r="P77" s="34"/>
      <c r="Q77" s="34"/>
      <c r="R77" s="34"/>
      <c r="S77" s="34"/>
      <c r="T77" s="34"/>
      <c r="U77" s="36"/>
      <c r="V77" s="36"/>
      <c r="W77" s="7">
        <f t="shared" si="12"/>
        <v>0</v>
      </c>
      <c r="X77" s="11"/>
      <c r="Y77" s="7">
        <f t="shared" si="13"/>
        <v>0</v>
      </c>
    </row>
    <row r="78" spans="1:25" ht="24.75" customHeight="1" x14ac:dyDescent="0.25">
      <c r="A78" s="61">
        <v>72</v>
      </c>
      <c r="B78" s="14" t="s">
        <v>108</v>
      </c>
      <c r="C78" s="30" t="s">
        <v>207</v>
      </c>
      <c r="D78" s="70">
        <v>20</v>
      </c>
      <c r="E78" s="37">
        <f t="shared" si="15"/>
        <v>10</v>
      </c>
      <c r="F78" s="6"/>
      <c r="G78" s="6"/>
      <c r="H78" s="6"/>
      <c r="I78" s="6"/>
      <c r="J78" s="36"/>
      <c r="K78" s="36"/>
      <c r="L78" s="7">
        <f t="shared" si="9"/>
        <v>0</v>
      </c>
      <c r="M78" s="11"/>
      <c r="N78" s="7">
        <f t="shared" si="10"/>
        <v>0</v>
      </c>
      <c r="O78" s="53">
        <f t="shared" si="11"/>
        <v>10</v>
      </c>
      <c r="P78" s="34"/>
      <c r="Q78" s="34"/>
      <c r="R78" s="34"/>
      <c r="S78" s="34"/>
      <c r="T78" s="34"/>
      <c r="U78" s="36"/>
      <c r="V78" s="36"/>
      <c r="W78" s="7">
        <f t="shared" si="12"/>
        <v>0</v>
      </c>
      <c r="X78" s="11"/>
      <c r="Y78" s="7">
        <f t="shared" si="13"/>
        <v>0</v>
      </c>
    </row>
    <row r="79" spans="1:25" ht="24.75" customHeight="1" x14ac:dyDescent="0.25">
      <c r="A79" s="61">
        <v>73</v>
      </c>
      <c r="B79" s="14" t="s">
        <v>109</v>
      </c>
      <c r="C79" s="30" t="s">
        <v>17</v>
      </c>
      <c r="D79" s="70">
        <v>30</v>
      </c>
      <c r="E79" s="37">
        <f t="shared" si="15"/>
        <v>15</v>
      </c>
      <c r="F79" s="6"/>
      <c r="G79" s="6"/>
      <c r="H79" s="6"/>
      <c r="I79" s="6"/>
      <c r="J79" s="36"/>
      <c r="K79" s="36"/>
      <c r="L79" s="7">
        <f t="shared" si="9"/>
        <v>0</v>
      </c>
      <c r="M79" s="11"/>
      <c r="N79" s="7">
        <f t="shared" si="10"/>
        <v>0</v>
      </c>
      <c r="O79" s="53">
        <f t="shared" si="11"/>
        <v>15</v>
      </c>
      <c r="P79" s="34"/>
      <c r="Q79" s="34"/>
      <c r="R79" s="34"/>
      <c r="S79" s="34"/>
      <c r="T79" s="34"/>
      <c r="U79" s="36"/>
      <c r="V79" s="36"/>
      <c r="W79" s="7">
        <f t="shared" si="12"/>
        <v>0</v>
      </c>
      <c r="X79" s="11"/>
      <c r="Y79" s="7">
        <f t="shared" si="13"/>
        <v>0</v>
      </c>
    </row>
    <row r="80" spans="1:25" ht="24.75" customHeight="1" x14ac:dyDescent="0.25">
      <c r="A80" s="61">
        <v>74</v>
      </c>
      <c r="B80" s="14" t="s">
        <v>157</v>
      </c>
      <c r="C80" s="30" t="s">
        <v>17</v>
      </c>
      <c r="D80" s="70">
        <v>20</v>
      </c>
      <c r="E80" s="37">
        <f t="shared" si="15"/>
        <v>10</v>
      </c>
      <c r="F80" s="6"/>
      <c r="G80" s="6"/>
      <c r="H80" s="6"/>
      <c r="I80" s="6"/>
      <c r="J80" s="36"/>
      <c r="K80" s="36"/>
      <c r="L80" s="7">
        <f t="shared" si="9"/>
        <v>0</v>
      </c>
      <c r="M80" s="11"/>
      <c r="N80" s="7">
        <f t="shared" si="10"/>
        <v>0</v>
      </c>
      <c r="O80" s="53">
        <f t="shared" si="11"/>
        <v>10</v>
      </c>
      <c r="P80" s="34"/>
      <c r="Q80" s="34"/>
      <c r="R80" s="34"/>
      <c r="S80" s="34"/>
      <c r="T80" s="34"/>
      <c r="U80" s="36"/>
      <c r="V80" s="36"/>
      <c r="W80" s="7">
        <f t="shared" si="12"/>
        <v>0</v>
      </c>
      <c r="X80" s="11"/>
      <c r="Y80" s="7">
        <f t="shared" si="13"/>
        <v>0</v>
      </c>
    </row>
    <row r="81" spans="1:25" ht="24.75" customHeight="1" x14ac:dyDescent="0.25">
      <c r="A81" s="61">
        <v>75</v>
      </c>
      <c r="B81" s="14" t="s">
        <v>158</v>
      </c>
      <c r="C81" s="30" t="s">
        <v>17</v>
      </c>
      <c r="D81" s="70">
        <v>20</v>
      </c>
      <c r="E81" s="37">
        <f t="shared" si="15"/>
        <v>10</v>
      </c>
      <c r="F81" s="6"/>
      <c r="G81" s="6"/>
      <c r="H81" s="6"/>
      <c r="I81" s="6"/>
      <c r="J81" s="36"/>
      <c r="K81" s="36"/>
      <c r="L81" s="7">
        <f t="shared" si="9"/>
        <v>0</v>
      </c>
      <c r="M81" s="11"/>
      <c r="N81" s="7">
        <f t="shared" si="10"/>
        <v>0</v>
      </c>
      <c r="O81" s="53">
        <f t="shared" si="11"/>
        <v>10</v>
      </c>
      <c r="P81" s="34"/>
      <c r="Q81" s="34"/>
      <c r="R81" s="34"/>
      <c r="S81" s="34"/>
      <c r="T81" s="34"/>
      <c r="U81" s="36"/>
      <c r="V81" s="36"/>
      <c r="W81" s="7">
        <f t="shared" si="12"/>
        <v>0</v>
      </c>
      <c r="X81" s="11"/>
      <c r="Y81" s="7">
        <f t="shared" si="13"/>
        <v>0</v>
      </c>
    </row>
    <row r="82" spans="1:25" ht="24.75" customHeight="1" x14ac:dyDescent="0.25">
      <c r="A82" s="61">
        <v>76</v>
      </c>
      <c r="B82" s="14" t="s">
        <v>159</v>
      </c>
      <c r="C82" s="30" t="s">
        <v>17</v>
      </c>
      <c r="D82" s="70">
        <v>0</v>
      </c>
      <c r="E82" s="37">
        <f t="shared" si="15"/>
        <v>0</v>
      </c>
      <c r="F82" s="6"/>
      <c r="G82" s="6"/>
      <c r="H82" s="6"/>
      <c r="I82" s="6"/>
      <c r="J82" s="36"/>
      <c r="K82" s="36"/>
      <c r="L82" s="7">
        <f t="shared" si="9"/>
        <v>0</v>
      </c>
      <c r="M82" s="11"/>
      <c r="N82" s="7">
        <f t="shared" si="10"/>
        <v>0</v>
      </c>
      <c r="O82" s="53">
        <f t="shared" si="11"/>
        <v>0</v>
      </c>
      <c r="P82" s="34"/>
      <c r="Q82" s="34"/>
      <c r="R82" s="34"/>
      <c r="S82" s="34"/>
      <c r="T82" s="34"/>
      <c r="U82" s="36"/>
      <c r="V82" s="36"/>
      <c r="W82" s="7">
        <f t="shared" si="12"/>
        <v>0</v>
      </c>
      <c r="X82" s="11"/>
      <c r="Y82" s="7">
        <f t="shared" si="13"/>
        <v>0</v>
      </c>
    </row>
    <row r="83" spans="1:25" ht="24.75" customHeight="1" x14ac:dyDescent="0.25">
      <c r="A83" s="61">
        <v>77</v>
      </c>
      <c r="B83" s="14" t="s">
        <v>160</v>
      </c>
      <c r="C83" s="30" t="s">
        <v>17</v>
      </c>
      <c r="D83" s="70">
        <v>400</v>
      </c>
      <c r="E83" s="37">
        <f t="shared" si="15"/>
        <v>200</v>
      </c>
      <c r="F83" s="6"/>
      <c r="G83" s="6"/>
      <c r="H83" s="6"/>
      <c r="I83" s="6"/>
      <c r="J83" s="36"/>
      <c r="K83" s="36"/>
      <c r="L83" s="7">
        <f t="shared" si="9"/>
        <v>0</v>
      </c>
      <c r="M83" s="11"/>
      <c r="N83" s="7">
        <f t="shared" si="10"/>
        <v>0</v>
      </c>
      <c r="O83" s="53">
        <f t="shared" si="11"/>
        <v>200</v>
      </c>
      <c r="P83" s="34"/>
      <c r="Q83" s="34"/>
      <c r="R83" s="34"/>
      <c r="S83" s="34"/>
      <c r="T83" s="34"/>
      <c r="U83" s="36"/>
      <c r="V83" s="36"/>
      <c r="W83" s="7">
        <f t="shared" si="12"/>
        <v>0</v>
      </c>
      <c r="X83" s="11"/>
      <c r="Y83" s="7">
        <f t="shared" si="13"/>
        <v>0</v>
      </c>
    </row>
    <row r="84" spans="1:25" ht="24.75" customHeight="1" x14ac:dyDescent="0.25">
      <c r="A84" s="61">
        <v>78</v>
      </c>
      <c r="B84" s="14" t="s">
        <v>110</v>
      </c>
      <c r="C84" s="30" t="s">
        <v>207</v>
      </c>
      <c r="D84" s="70">
        <v>300</v>
      </c>
      <c r="E84" s="37">
        <f t="shared" si="15"/>
        <v>150</v>
      </c>
      <c r="F84" s="6"/>
      <c r="G84" s="6"/>
      <c r="H84" s="6"/>
      <c r="I84" s="6"/>
      <c r="J84" s="36"/>
      <c r="K84" s="36"/>
      <c r="L84" s="7">
        <f t="shared" si="9"/>
        <v>0</v>
      </c>
      <c r="M84" s="11"/>
      <c r="N84" s="7">
        <f t="shared" si="10"/>
        <v>0</v>
      </c>
      <c r="O84" s="53">
        <f t="shared" si="11"/>
        <v>150</v>
      </c>
      <c r="P84" s="34"/>
      <c r="Q84" s="34"/>
      <c r="R84" s="34"/>
      <c r="S84" s="34"/>
      <c r="T84" s="34"/>
      <c r="U84" s="36"/>
      <c r="V84" s="36"/>
      <c r="W84" s="7">
        <f t="shared" si="12"/>
        <v>0</v>
      </c>
      <c r="X84" s="11"/>
      <c r="Y84" s="7">
        <f t="shared" si="13"/>
        <v>0</v>
      </c>
    </row>
    <row r="85" spans="1:25" ht="24.75" customHeight="1" x14ac:dyDescent="0.25">
      <c r="A85" s="61">
        <v>79</v>
      </c>
      <c r="B85" s="14" t="s">
        <v>111</v>
      </c>
      <c r="C85" s="30" t="s">
        <v>207</v>
      </c>
      <c r="D85" s="70">
        <v>0</v>
      </c>
      <c r="E85" s="37">
        <f t="shared" si="15"/>
        <v>0</v>
      </c>
      <c r="F85" s="6"/>
      <c r="G85" s="6"/>
      <c r="H85" s="6"/>
      <c r="I85" s="6"/>
      <c r="J85" s="36"/>
      <c r="K85" s="36"/>
      <c r="L85" s="7">
        <f t="shared" si="9"/>
        <v>0</v>
      </c>
      <c r="M85" s="11"/>
      <c r="N85" s="7">
        <f t="shared" si="10"/>
        <v>0</v>
      </c>
      <c r="O85" s="53">
        <f t="shared" si="11"/>
        <v>0</v>
      </c>
      <c r="P85" s="34"/>
      <c r="Q85" s="34"/>
      <c r="R85" s="34"/>
      <c r="S85" s="34"/>
      <c r="T85" s="34"/>
      <c r="U85" s="36"/>
      <c r="V85" s="36"/>
      <c r="W85" s="7">
        <f t="shared" si="12"/>
        <v>0</v>
      </c>
      <c r="X85" s="11"/>
      <c r="Y85" s="7">
        <f t="shared" si="13"/>
        <v>0</v>
      </c>
    </row>
    <row r="86" spans="1:25" ht="24.75" customHeight="1" x14ac:dyDescent="0.25">
      <c r="A86" s="61">
        <v>80</v>
      </c>
      <c r="B86" s="14" t="s">
        <v>112</v>
      </c>
      <c r="C86" s="30" t="s">
        <v>207</v>
      </c>
      <c r="D86" s="70">
        <v>0</v>
      </c>
      <c r="E86" s="37">
        <f t="shared" si="15"/>
        <v>0</v>
      </c>
      <c r="F86" s="6"/>
      <c r="G86" s="6"/>
      <c r="H86" s="6"/>
      <c r="I86" s="6"/>
      <c r="J86" s="36"/>
      <c r="K86" s="36"/>
      <c r="L86" s="7">
        <f t="shared" si="9"/>
        <v>0</v>
      </c>
      <c r="M86" s="11"/>
      <c r="N86" s="7">
        <f t="shared" si="10"/>
        <v>0</v>
      </c>
      <c r="O86" s="53">
        <f t="shared" si="11"/>
        <v>0</v>
      </c>
      <c r="P86" s="34"/>
      <c r="Q86" s="34"/>
      <c r="R86" s="34"/>
      <c r="S86" s="34"/>
      <c r="T86" s="34"/>
      <c r="U86" s="36"/>
      <c r="V86" s="36"/>
      <c r="W86" s="7">
        <f t="shared" si="12"/>
        <v>0</v>
      </c>
      <c r="X86" s="11"/>
      <c r="Y86" s="7">
        <f t="shared" si="13"/>
        <v>0</v>
      </c>
    </row>
    <row r="87" spans="1:25" ht="24.75" customHeight="1" x14ac:dyDescent="0.25">
      <c r="A87" s="61">
        <v>81</v>
      </c>
      <c r="B87" s="14" t="s">
        <v>113</v>
      </c>
      <c r="C87" s="30" t="s">
        <v>207</v>
      </c>
      <c r="D87" s="70">
        <v>350</v>
      </c>
      <c r="E87" s="37">
        <f t="shared" si="15"/>
        <v>175</v>
      </c>
      <c r="F87" s="6"/>
      <c r="G87" s="6"/>
      <c r="H87" s="6"/>
      <c r="I87" s="6"/>
      <c r="J87" s="36"/>
      <c r="K87" s="36"/>
      <c r="L87" s="7">
        <f t="shared" si="9"/>
        <v>0</v>
      </c>
      <c r="M87" s="11"/>
      <c r="N87" s="7">
        <f t="shared" si="10"/>
        <v>0</v>
      </c>
      <c r="O87" s="53">
        <f t="shared" si="11"/>
        <v>175</v>
      </c>
      <c r="P87" s="34"/>
      <c r="Q87" s="34"/>
      <c r="R87" s="34"/>
      <c r="S87" s="34"/>
      <c r="T87" s="34"/>
      <c r="U87" s="36"/>
      <c r="V87" s="36"/>
      <c r="W87" s="7">
        <f t="shared" si="12"/>
        <v>0</v>
      </c>
      <c r="X87" s="11"/>
      <c r="Y87" s="7">
        <f t="shared" si="13"/>
        <v>0</v>
      </c>
    </row>
    <row r="88" spans="1:25" ht="24.75" customHeight="1" x14ac:dyDescent="0.25">
      <c r="A88" s="61">
        <v>82</v>
      </c>
      <c r="B88" s="14" t="s">
        <v>114</v>
      </c>
      <c r="C88" s="30" t="s">
        <v>207</v>
      </c>
      <c r="D88" s="70">
        <v>0</v>
      </c>
      <c r="E88" s="37">
        <f t="shared" si="15"/>
        <v>0</v>
      </c>
      <c r="F88" s="6"/>
      <c r="G88" s="6"/>
      <c r="H88" s="6"/>
      <c r="I88" s="6"/>
      <c r="J88" s="36"/>
      <c r="K88" s="36"/>
      <c r="L88" s="7">
        <f t="shared" si="9"/>
        <v>0</v>
      </c>
      <c r="M88" s="11"/>
      <c r="N88" s="7">
        <f t="shared" si="10"/>
        <v>0</v>
      </c>
      <c r="O88" s="53">
        <f t="shared" si="11"/>
        <v>0</v>
      </c>
      <c r="P88" s="34"/>
      <c r="Q88" s="34"/>
      <c r="R88" s="34"/>
      <c r="S88" s="34"/>
      <c r="T88" s="34"/>
      <c r="U88" s="36"/>
      <c r="V88" s="36"/>
      <c r="W88" s="7">
        <f t="shared" si="12"/>
        <v>0</v>
      </c>
      <c r="X88" s="11"/>
      <c r="Y88" s="7">
        <f t="shared" si="13"/>
        <v>0</v>
      </c>
    </row>
    <row r="89" spans="1:25" ht="24.75" customHeight="1" x14ac:dyDescent="0.25">
      <c r="A89" s="61">
        <v>83</v>
      </c>
      <c r="B89" s="14" t="s">
        <v>115</v>
      </c>
      <c r="C89" s="30" t="s">
        <v>207</v>
      </c>
      <c r="D89" s="70">
        <v>0</v>
      </c>
      <c r="E89" s="37">
        <f t="shared" si="15"/>
        <v>0</v>
      </c>
      <c r="F89" s="6"/>
      <c r="G89" s="6"/>
      <c r="H89" s="6"/>
      <c r="I89" s="6"/>
      <c r="J89" s="36"/>
      <c r="K89" s="36"/>
      <c r="L89" s="7">
        <f t="shared" si="9"/>
        <v>0</v>
      </c>
      <c r="M89" s="11"/>
      <c r="N89" s="7">
        <f t="shared" si="10"/>
        <v>0</v>
      </c>
      <c r="O89" s="53">
        <f t="shared" si="11"/>
        <v>0</v>
      </c>
      <c r="P89" s="34"/>
      <c r="Q89" s="34"/>
      <c r="R89" s="34"/>
      <c r="S89" s="34"/>
      <c r="T89" s="34"/>
      <c r="U89" s="36"/>
      <c r="V89" s="36"/>
      <c r="W89" s="7">
        <f t="shared" si="12"/>
        <v>0</v>
      </c>
      <c r="X89" s="11"/>
      <c r="Y89" s="7">
        <f t="shared" si="13"/>
        <v>0</v>
      </c>
    </row>
    <row r="90" spans="1:25" ht="24.75" customHeight="1" x14ac:dyDescent="0.25">
      <c r="A90" s="61">
        <v>84</v>
      </c>
      <c r="B90" s="14" t="s">
        <v>186</v>
      </c>
      <c r="C90" s="30" t="s">
        <v>207</v>
      </c>
      <c r="D90" s="70">
        <v>8500</v>
      </c>
      <c r="E90" s="37">
        <f t="shared" si="15"/>
        <v>4250</v>
      </c>
      <c r="F90" s="6"/>
      <c r="G90" s="6"/>
      <c r="H90" s="6"/>
      <c r="I90" s="6"/>
      <c r="J90" s="36"/>
      <c r="K90" s="36"/>
      <c r="L90" s="7">
        <f t="shared" si="9"/>
        <v>0</v>
      </c>
      <c r="M90" s="11"/>
      <c r="N90" s="7">
        <f t="shared" si="10"/>
        <v>0</v>
      </c>
      <c r="O90" s="53">
        <f t="shared" si="11"/>
        <v>4250</v>
      </c>
      <c r="P90" s="34"/>
      <c r="Q90" s="34"/>
      <c r="R90" s="34"/>
      <c r="S90" s="34"/>
      <c r="T90" s="34"/>
      <c r="U90" s="36"/>
      <c r="V90" s="36"/>
      <c r="W90" s="7">
        <f t="shared" si="12"/>
        <v>0</v>
      </c>
      <c r="X90" s="11"/>
      <c r="Y90" s="7">
        <f t="shared" si="13"/>
        <v>0</v>
      </c>
    </row>
    <row r="91" spans="1:25" ht="24.75" customHeight="1" x14ac:dyDescent="0.25">
      <c r="A91" s="61">
        <v>85</v>
      </c>
      <c r="B91" s="14" t="s">
        <v>161</v>
      </c>
      <c r="C91" s="30" t="s">
        <v>17</v>
      </c>
      <c r="D91" s="70">
        <v>1000</v>
      </c>
      <c r="E91" s="37">
        <f t="shared" si="15"/>
        <v>500</v>
      </c>
      <c r="F91" s="6"/>
      <c r="G91" s="6"/>
      <c r="H91" s="6"/>
      <c r="I91" s="6"/>
      <c r="J91" s="36"/>
      <c r="K91" s="36"/>
      <c r="L91" s="7">
        <f t="shared" si="9"/>
        <v>0</v>
      </c>
      <c r="M91" s="11"/>
      <c r="N91" s="7">
        <f t="shared" si="10"/>
        <v>0</v>
      </c>
      <c r="O91" s="53">
        <f t="shared" si="11"/>
        <v>500</v>
      </c>
      <c r="P91" s="34"/>
      <c r="Q91" s="34"/>
      <c r="R91" s="34"/>
      <c r="S91" s="34"/>
      <c r="T91" s="34"/>
      <c r="U91" s="36"/>
      <c r="V91" s="36"/>
      <c r="W91" s="7">
        <f t="shared" si="12"/>
        <v>0</v>
      </c>
      <c r="X91" s="11"/>
      <c r="Y91" s="7">
        <f t="shared" si="13"/>
        <v>0</v>
      </c>
    </row>
    <row r="92" spans="1:25" ht="24.75" customHeight="1" x14ac:dyDescent="0.25">
      <c r="A92" s="61">
        <v>86</v>
      </c>
      <c r="B92" s="14" t="s">
        <v>116</v>
      </c>
      <c r="C92" s="30" t="s">
        <v>17</v>
      </c>
      <c r="D92" s="70">
        <v>150</v>
      </c>
      <c r="E92" s="37">
        <f t="shared" si="15"/>
        <v>75</v>
      </c>
      <c r="F92" s="6"/>
      <c r="G92" s="6"/>
      <c r="H92" s="6"/>
      <c r="I92" s="6"/>
      <c r="J92" s="36"/>
      <c r="K92" s="36"/>
      <c r="L92" s="7">
        <f t="shared" si="9"/>
        <v>0</v>
      </c>
      <c r="M92" s="11"/>
      <c r="N92" s="7">
        <f t="shared" si="10"/>
        <v>0</v>
      </c>
      <c r="O92" s="53">
        <f t="shared" si="11"/>
        <v>75</v>
      </c>
      <c r="P92" s="34"/>
      <c r="Q92" s="34"/>
      <c r="R92" s="34"/>
      <c r="S92" s="34"/>
      <c r="T92" s="34"/>
      <c r="U92" s="36"/>
      <c r="V92" s="36"/>
      <c r="W92" s="7">
        <f t="shared" si="12"/>
        <v>0</v>
      </c>
      <c r="X92" s="11"/>
      <c r="Y92" s="7">
        <f t="shared" si="13"/>
        <v>0</v>
      </c>
    </row>
    <row r="93" spans="1:25" ht="24.75" customHeight="1" x14ac:dyDescent="0.25">
      <c r="A93" s="61">
        <v>87</v>
      </c>
      <c r="B93" s="14" t="s">
        <v>117</v>
      </c>
      <c r="C93" s="30" t="s">
        <v>17</v>
      </c>
      <c r="D93" s="70">
        <v>18000</v>
      </c>
      <c r="E93" s="37">
        <f t="shared" si="15"/>
        <v>9000</v>
      </c>
      <c r="F93" s="6"/>
      <c r="G93" s="6"/>
      <c r="H93" s="6"/>
      <c r="I93" s="6"/>
      <c r="J93" s="36"/>
      <c r="K93" s="36"/>
      <c r="L93" s="7">
        <f t="shared" si="9"/>
        <v>0</v>
      </c>
      <c r="M93" s="11"/>
      <c r="N93" s="7">
        <f t="shared" si="10"/>
        <v>0</v>
      </c>
      <c r="O93" s="53">
        <f t="shared" si="11"/>
        <v>9000</v>
      </c>
      <c r="P93" s="34"/>
      <c r="Q93" s="34"/>
      <c r="R93" s="34"/>
      <c r="S93" s="34"/>
      <c r="T93" s="34"/>
      <c r="U93" s="36"/>
      <c r="V93" s="36"/>
      <c r="W93" s="7">
        <f t="shared" si="12"/>
        <v>0</v>
      </c>
      <c r="X93" s="11"/>
      <c r="Y93" s="7">
        <f t="shared" si="13"/>
        <v>0</v>
      </c>
    </row>
    <row r="94" spans="1:25" ht="24.75" customHeight="1" x14ac:dyDescent="0.25">
      <c r="A94" s="61">
        <v>88</v>
      </c>
      <c r="B94" s="14" t="s">
        <v>162</v>
      </c>
      <c r="C94" s="30" t="s">
        <v>17</v>
      </c>
      <c r="D94" s="70">
        <v>300</v>
      </c>
      <c r="E94" s="37">
        <f t="shared" si="15"/>
        <v>150</v>
      </c>
      <c r="F94" s="6"/>
      <c r="G94" s="6"/>
      <c r="H94" s="6"/>
      <c r="I94" s="6"/>
      <c r="J94" s="36"/>
      <c r="K94" s="36"/>
      <c r="L94" s="7">
        <f t="shared" si="9"/>
        <v>0</v>
      </c>
      <c r="M94" s="11"/>
      <c r="N94" s="7">
        <f t="shared" si="10"/>
        <v>0</v>
      </c>
      <c r="O94" s="53">
        <f t="shared" si="11"/>
        <v>150</v>
      </c>
      <c r="P94" s="34"/>
      <c r="Q94" s="34"/>
      <c r="R94" s="34"/>
      <c r="S94" s="34"/>
      <c r="T94" s="34"/>
      <c r="U94" s="36"/>
      <c r="V94" s="36"/>
      <c r="W94" s="7">
        <f t="shared" si="12"/>
        <v>0</v>
      </c>
      <c r="X94" s="11"/>
      <c r="Y94" s="7">
        <f t="shared" si="13"/>
        <v>0</v>
      </c>
    </row>
    <row r="95" spans="1:25" ht="24.75" customHeight="1" x14ac:dyDescent="0.25">
      <c r="A95" s="61">
        <v>89</v>
      </c>
      <c r="B95" s="14" t="s">
        <v>118</v>
      </c>
      <c r="C95" s="30" t="s">
        <v>17</v>
      </c>
      <c r="D95" s="70">
        <v>1000</v>
      </c>
      <c r="E95" s="37">
        <f t="shared" si="15"/>
        <v>500</v>
      </c>
      <c r="F95" s="6"/>
      <c r="G95" s="6"/>
      <c r="H95" s="6"/>
      <c r="I95" s="6"/>
      <c r="J95" s="36"/>
      <c r="K95" s="36"/>
      <c r="L95" s="7">
        <f t="shared" si="9"/>
        <v>0</v>
      </c>
      <c r="M95" s="11"/>
      <c r="N95" s="7">
        <f t="shared" si="10"/>
        <v>0</v>
      </c>
      <c r="O95" s="53">
        <f t="shared" si="11"/>
        <v>500</v>
      </c>
      <c r="P95" s="34"/>
      <c r="Q95" s="34"/>
      <c r="R95" s="34"/>
      <c r="S95" s="34"/>
      <c r="T95" s="34"/>
      <c r="U95" s="36"/>
      <c r="V95" s="36"/>
      <c r="W95" s="7">
        <f t="shared" si="12"/>
        <v>0</v>
      </c>
      <c r="X95" s="11"/>
      <c r="Y95" s="7">
        <f t="shared" si="13"/>
        <v>0</v>
      </c>
    </row>
    <row r="96" spans="1:25" ht="24.75" customHeight="1" x14ac:dyDescent="0.25">
      <c r="A96" s="61">
        <v>90</v>
      </c>
      <c r="B96" s="14" t="s">
        <v>119</v>
      </c>
      <c r="C96" s="30" t="s">
        <v>17</v>
      </c>
      <c r="D96" s="70">
        <v>12000</v>
      </c>
      <c r="E96" s="37">
        <f t="shared" si="15"/>
        <v>6000</v>
      </c>
      <c r="F96" s="6"/>
      <c r="G96" s="6"/>
      <c r="H96" s="6"/>
      <c r="I96" s="6"/>
      <c r="J96" s="36"/>
      <c r="K96" s="36"/>
      <c r="L96" s="7">
        <f t="shared" si="9"/>
        <v>0</v>
      </c>
      <c r="M96" s="11"/>
      <c r="N96" s="7">
        <f t="shared" si="10"/>
        <v>0</v>
      </c>
      <c r="O96" s="53">
        <f t="shared" si="11"/>
        <v>6000</v>
      </c>
      <c r="P96" s="34"/>
      <c r="Q96" s="34"/>
      <c r="R96" s="34"/>
      <c r="S96" s="34"/>
      <c r="T96" s="34"/>
      <c r="U96" s="36"/>
      <c r="V96" s="36"/>
      <c r="W96" s="7">
        <f t="shared" si="12"/>
        <v>0</v>
      </c>
      <c r="X96" s="11"/>
      <c r="Y96" s="7">
        <f t="shared" si="13"/>
        <v>0</v>
      </c>
    </row>
    <row r="97" spans="1:25" ht="24.75" customHeight="1" x14ac:dyDescent="0.25">
      <c r="A97" s="61">
        <v>91</v>
      </c>
      <c r="B97" s="14" t="s">
        <v>120</v>
      </c>
      <c r="C97" s="30" t="s">
        <v>17</v>
      </c>
      <c r="D97" s="70">
        <v>18000</v>
      </c>
      <c r="E97" s="37">
        <f t="shared" si="15"/>
        <v>9000</v>
      </c>
      <c r="F97" s="6"/>
      <c r="G97" s="6"/>
      <c r="H97" s="6"/>
      <c r="I97" s="6"/>
      <c r="J97" s="36"/>
      <c r="K97" s="36"/>
      <c r="L97" s="7">
        <f t="shared" si="9"/>
        <v>0</v>
      </c>
      <c r="M97" s="11"/>
      <c r="N97" s="7">
        <f t="shared" si="10"/>
        <v>0</v>
      </c>
      <c r="O97" s="53">
        <f t="shared" si="11"/>
        <v>9000</v>
      </c>
      <c r="P97" s="34"/>
      <c r="Q97" s="34"/>
      <c r="R97" s="34"/>
      <c r="S97" s="34"/>
      <c r="T97" s="34"/>
      <c r="U97" s="36"/>
      <c r="V97" s="36"/>
      <c r="W97" s="7">
        <f t="shared" si="12"/>
        <v>0</v>
      </c>
      <c r="X97" s="11"/>
      <c r="Y97" s="7">
        <f t="shared" si="13"/>
        <v>0</v>
      </c>
    </row>
    <row r="98" spans="1:25" ht="24.75" customHeight="1" x14ac:dyDescent="0.25">
      <c r="A98" s="61">
        <v>92</v>
      </c>
      <c r="B98" s="14" t="s">
        <v>163</v>
      </c>
      <c r="C98" s="30" t="s">
        <v>17</v>
      </c>
      <c r="D98" s="70">
        <v>7000</v>
      </c>
      <c r="E98" s="37">
        <f t="shared" si="15"/>
        <v>3500</v>
      </c>
      <c r="F98" s="6"/>
      <c r="G98" s="6"/>
      <c r="H98" s="6"/>
      <c r="I98" s="6"/>
      <c r="J98" s="36"/>
      <c r="K98" s="36"/>
      <c r="L98" s="7">
        <f t="shared" si="9"/>
        <v>0</v>
      </c>
      <c r="M98" s="11"/>
      <c r="N98" s="7">
        <f t="shared" si="10"/>
        <v>0</v>
      </c>
      <c r="O98" s="53">
        <f t="shared" si="11"/>
        <v>3500</v>
      </c>
      <c r="P98" s="34"/>
      <c r="Q98" s="34"/>
      <c r="R98" s="34"/>
      <c r="S98" s="34"/>
      <c r="T98" s="34"/>
      <c r="U98" s="36"/>
      <c r="V98" s="36"/>
      <c r="W98" s="7">
        <f t="shared" si="12"/>
        <v>0</v>
      </c>
      <c r="X98" s="11"/>
      <c r="Y98" s="7">
        <f t="shared" si="13"/>
        <v>0</v>
      </c>
    </row>
    <row r="99" spans="1:25" ht="24.75" customHeight="1" x14ac:dyDescent="0.25">
      <c r="A99" s="61">
        <v>93</v>
      </c>
      <c r="B99" s="14" t="s">
        <v>121</v>
      </c>
      <c r="C99" s="30" t="s">
        <v>17</v>
      </c>
      <c r="D99" s="70">
        <v>580</v>
      </c>
      <c r="E99" s="37">
        <f t="shared" si="15"/>
        <v>290</v>
      </c>
      <c r="F99" s="6"/>
      <c r="G99" s="6"/>
      <c r="H99" s="6"/>
      <c r="I99" s="6"/>
      <c r="J99" s="36"/>
      <c r="K99" s="36"/>
      <c r="L99" s="7">
        <f t="shared" si="9"/>
        <v>0</v>
      </c>
      <c r="M99" s="11"/>
      <c r="N99" s="7">
        <f t="shared" si="10"/>
        <v>0</v>
      </c>
      <c r="O99" s="53">
        <f t="shared" si="11"/>
        <v>290</v>
      </c>
      <c r="P99" s="34"/>
      <c r="Q99" s="34"/>
      <c r="R99" s="34"/>
      <c r="S99" s="34"/>
      <c r="T99" s="34"/>
      <c r="U99" s="36"/>
      <c r="V99" s="36"/>
      <c r="W99" s="7">
        <f t="shared" si="12"/>
        <v>0</v>
      </c>
      <c r="X99" s="11"/>
      <c r="Y99" s="7">
        <f t="shared" si="13"/>
        <v>0</v>
      </c>
    </row>
    <row r="100" spans="1:25" ht="24.75" customHeight="1" x14ac:dyDescent="0.25">
      <c r="A100" s="61">
        <v>94</v>
      </c>
      <c r="B100" s="14" t="s">
        <v>164</v>
      </c>
      <c r="C100" s="30" t="s">
        <v>17</v>
      </c>
      <c r="D100" s="70">
        <v>0</v>
      </c>
      <c r="E100" s="37">
        <f t="shared" si="15"/>
        <v>0</v>
      </c>
      <c r="F100" s="6"/>
      <c r="G100" s="6"/>
      <c r="H100" s="6"/>
      <c r="I100" s="6"/>
      <c r="J100" s="36"/>
      <c r="K100" s="36"/>
      <c r="L100" s="7">
        <f t="shared" si="9"/>
        <v>0</v>
      </c>
      <c r="M100" s="11"/>
      <c r="N100" s="7">
        <f t="shared" si="10"/>
        <v>0</v>
      </c>
      <c r="O100" s="53">
        <f t="shared" si="11"/>
        <v>0</v>
      </c>
      <c r="P100" s="34"/>
      <c r="Q100" s="34"/>
      <c r="R100" s="34"/>
      <c r="S100" s="34"/>
      <c r="T100" s="34"/>
      <c r="U100" s="36"/>
      <c r="V100" s="36"/>
      <c r="W100" s="7">
        <f t="shared" si="12"/>
        <v>0</v>
      </c>
      <c r="X100" s="11"/>
      <c r="Y100" s="7">
        <f t="shared" si="13"/>
        <v>0</v>
      </c>
    </row>
    <row r="101" spans="1:25" ht="24.75" customHeight="1" x14ac:dyDescent="0.25">
      <c r="A101" s="61">
        <v>95</v>
      </c>
      <c r="B101" s="14" t="s">
        <v>165</v>
      </c>
      <c r="C101" s="30" t="s">
        <v>17</v>
      </c>
      <c r="D101" s="70">
        <v>10</v>
      </c>
      <c r="E101" s="37">
        <f t="shared" si="15"/>
        <v>5</v>
      </c>
      <c r="F101" s="6"/>
      <c r="G101" s="6"/>
      <c r="H101" s="6"/>
      <c r="I101" s="6"/>
      <c r="J101" s="36"/>
      <c r="K101" s="36"/>
      <c r="L101" s="7">
        <f t="shared" si="9"/>
        <v>0</v>
      </c>
      <c r="M101" s="11"/>
      <c r="N101" s="7">
        <f t="shared" si="10"/>
        <v>0</v>
      </c>
      <c r="O101" s="53">
        <f t="shared" si="11"/>
        <v>5</v>
      </c>
      <c r="P101" s="34"/>
      <c r="Q101" s="34"/>
      <c r="R101" s="34"/>
      <c r="S101" s="34"/>
      <c r="T101" s="34"/>
      <c r="U101" s="36"/>
      <c r="V101" s="36"/>
      <c r="W101" s="7">
        <f t="shared" si="12"/>
        <v>0</v>
      </c>
      <c r="X101" s="11"/>
      <c r="Y101" s="7">
        <f t="shared" si="13"/>
        <v>0</v>
      </c>
    </row>
    <row r="102" spans="1:25" ht="24.75" customHeight="1" x14ac:dyDescent="0.25">
      <c r="A102" s="61">
        <v>96</v>
      </c>
      <c r="B102" s="14" t="s">
        <v>122</v>
      </c>
      <c r="C102" s="30" t="s">
        <v>17</v>
      </c>
      <c r="D102" s="70">
        <v>0</v>
      </c>
      <c r="E102" s="37">
        <f t="shared" si="15"/>
        <v>0</v>
      </c>
      <c r="F102" s="6"/>
      <c r="G102" s="6"/>
      <c r="H102" s="6"/>
      <c r="I102" s="6"/>
      <c r="J102" s="36"/>
      <c r="K102" s="36"/>
      <c r="L102" s="7">
        <f t="shared" si="9"/>
        <v>0</v>
      </c>
      <c r="M102" s="11"/>
      <c r="N102" s="7">
        <f t="shared" si="10"/>
        <v>0</v>
      </c>
      <c r="O102" s="53">
        <f t="shared" si="11"/>
        <v>0</v>
      </c>
      <c r="P102" s="34"/>
      <c r="Q102" s="34"/>
      <c r="R102" s="34"/>
      <c r="S102" s="34"/>
      <c r="T102" s="34"/>
      <c r="U102" s="36"/>
      <c r="V102" s="36"/>
      <c r="W102" s="7">
        <f t="shared" si="12"/>
        <v>0</v>
      </c>
      <c r="X102" s="11"/>
      <c r="Y102" s="7">
        <f t="shared" si="13"/>
        <v>0</v>
      </c>
    </row>
    <row r="103" spans="1:25" ht="24.75" customHeight="1" x14ac:dyDescent="0.25">
      <c r="A103" s="61">
        <v>97</v>
      </c>
      <c r="B103" s="14" t="s">
        <v>209</v>
      </c>
      <c r="C103" s="30" t="s">
        <v>17</v>
      </c>
      <c r="D103" s="70">
        <v>1500</v>
      </c>
      <c r="E103" s="37">
        <f t="shared" si="15"/>
        <v>750</v>
      </c>
      <c r="F103" s="6"/>
      <c r="G103" s="6"/>
      <c r="H103" s="6"/>
      <c r="I103" s="6"/>
      <c r="J103" s="36"/>
      <c r="K103" s="36"/>
      <c r="L103" s="7">
        <f t="shared" si="9"/>
        <v>0</v>
      </c>
      <c r="M103" s="11"/>
      <c r="N103" s="7">
        <f t="shared" si="10"/>
        <v>0</v>
      </c>
      <c r="O103" s="53">
        <f t="shared" si="11"/>
        <v>750</v>
      </c>
      <c r="P103" s="34"/>
      <c r="Q103" s="34"/>
      <c r="R103" s="34"/>
      <c r="S103" s="34"/>
      <c r="T103" s="34"/>
      <c r="U103" s="36"/>
      <c r="V103" s="36"/>
      <c r="W103" s="7">
        <f t="shared" si="12"/>
        <v>0</v>
      </c>
      <c r="X103" s="11"/>
      <c r="Y103" s="7">
        <f t="shared" si="13"/>
        <v>0</v>
      </c>
    </row>
    <row r="104" spans="1:25" ht="24.75" customHeight="1" x14ac:dyDescent="0.25">
      <c r="A104" s="61">
        <v>98</v>
      </c>
      <c r="B104" s="14" t="s">
        <v>166</v>
      </c>
      <c r="C104" s="30" t="s">
        <v>17</v>
      </c>
      <c r="D104" s="59"/>
      <c r="E104" s="37">
        <f t="shared" si="15"/>
        <v>0</v>
      </c>
      <c r="F104" s="6"/>
      <c r="G104" s="6"/>
      <c r="H104" s="6"/>
      <c r="I104" s="6"/>
      <c r="J104" s="36"/>
      <c r="K104" s="36"/>
      <c r="L104" s="7">
        <f t="shared" si="9"/>
        <v>0</v>
      </c>
      <c r="M104" s="11"/>
      <c r="N104" s="7">
        <f t="shared" si="10"/>
        <v>0</v>
      </c>
      <c r="O104" s="53">
        <f t="shared" si="11"/>
        <v>0</v>
      </c>
      <c r="P104" s="34"/>
      <c r="Q104" s="34"/>
      <c r="R104" s="34"/>
      <c r="S104" s="34"/>
      <c r="T104" s="34"/>
      <c r="U104" s="36"/>
      <c r="V104" s="36"/>
      <c r="W104" s="7">
        <f t="shared" si="12"/>
        <v>0</v>
      </c>
      <c r="X104" s="11"/>
      <c r="Y104" s="7">
        <f t="shared" si="13"/>
        <v>0</v>
      </c>
    </row>
    <row r="105" spans="1:25" ht="24.75" customHeight="1" x14ac:dyDescent="0.25">
      <c r="A105" s="61">
        <v>99</v>
      </c>
      <c r="B105" s="14" t="s">
        <v>210</v>
      </c>
      <c r="C105" s="30" t="s">
        <v>17</v>
      </c>
      <c r="D105" s="59">
        <v>5010</v>
      </c>
      <c r="E105" s="37">
        <f t="shared" si="15"/>
        <v>2505</v>
      </c>
      <c r="F105" s="6"/>
      <c r="G105" s="6"/>
      <c r="H105" s="6"/>
      <c r="I105" s="6"/>
      <c r="J105" s="36"/>
      <c r="K105" s="36"/>
      <c r="L105" s="7">
        <f t="shared" si="9"/>
        <v>0</v>
      </c>
      <c r="M105" s="11"/>
      <c r="N105" s="7">
        <f t="shared" si="10"/>
        <v>0</v>
      </c>
      <c r="O105" s="53">
        <f t="shared" si="11"/>
        <v>2505</v>
      </c>
      <c r="P105" s="34"/>
      <c r="Q105" s="34"/>
      <c r="R105" s="34"/>
      <c r="S105" s="34"/>
      <c r="T105" s="34"/>
      <c r="U105" s="36"/>
      <c r="V105" s="36"/>
      <c r="W105" s="7">
        <f t="shared" si="12"/>
        <v>0</v>
      </c>
      <c r="X105" s="11"/>
      <c r="Y105" s="7">
        <f t="shared" si="13"/>
        <v>0</v>
      </c>
    </row>
    <row r="106" spans="1:25" ht="24.75" customHeight="1" x14ac:dyDescent="0.25">
      <c r="A106" s="61">
        <v>100</v>
      </c>
      <c r="B106" s="14" t="s">
        <v>167</v>
      </c>
      <c r="C106" s="30" t="s">
        <v>17</v>
      </c>
      <c r="D106" s="59"/>
      <c r="E106" s="37">
        <f t="shared" si="15"/>
        <v>0</v>
      </c>
      <c r="F106" s="6"/>
      <c r="G106" s="6"/>
      <c r="H106" s="6"/>
      <c r="I106" s="6"/>
      <c r="J106" s="36"/>
      <c r="K106" s="36"/>
      <c r="L106" s="7">
        <f t="shared" si="9"/>
        <v>0</v>
      </c>
      <c r="M106" s="11"/>
      <c r="N106" s="7">
        <f t="shared" si="10"/>
        <v>0</v>
      </c>
      <c r="O106" s="53">
        <f t="shared" si="11"/>
        <v>0</v>
      </c>
      <c r="P106" s="34"/>
      <c r="Q106" s="34"/>
      <c r="R106" s="34"/>
      <c r="S106" s="34"/>
      <c r="T106" s="34"/>
      <c r="U106" s="36"/>
      <c r="V106" s="36"/>
      <c r="W106" s="7">
        <f t="shared" si="12"/>
        <v>0</v>
      </c>
      <c r="X106" s="11"/>
      <c r="Y106" s="7">
        <f t="shared" si="13"/>
        <v>0</v>
      </c>
    </row>
    <row r="107" spans="1:25" ht="24.75" customHeight="1" x14ac:dyDescent="0.25">
      <c r="A107" s="61">
        <v>101</v>
      </c>
      <c r="B107" s="14" t="s">
        <v>168</v>
      </c>
      <c r="C107" s="30" t="s">
        <v>17</v>
      </c>
      <c r="D107" s="59">
        <v>62220</v>
      </c>
      <c r="E107" s="37">
        <f t="shared" si="15"/>
        <v>31110</v>
      </c>
      <c r="F107" s="6"/>
      <c r="G107" s="6"/>
      <c r="H107" s="6"/>
      <c r="I107" s="6"/>
      <c r="J107" s="36"/>
      <c r="K107" s="36"/>
      <c r="L107" s="7">
        <f t="shared" si="9"/>
        <v>0</v>
      </c>
      <c r="M107" s="11"/>
      <c r="N107" s="7">
        <f t="shared" si="10"/>
        <v>0</v>
      </c>
      <c r="O107" s="53">
        <f t="shared" si="11"/>
        <v>31110</v>
      </c>
      <c r="P107" s="34"/>
      <c r="Q107" s="34"/>
      <c r="R107" s="34"/>
      <c r="S107" s="34"/>
      <c r="T107" s="34"/>
      <c r="U107" s="36"/>
      <c r="V107" s="36"/>
      <c r="W107" s="7">
        <f t="shared" si="12"/>
        <v>0</v>
      </c>
      <c r="X107" s="11"/>
      <c r="Y107" s="7">
        <f t="shared" si="13"/>
        <v>0</v>
      </c>
    </row>
    <row r="108" spans="1:25" ht="24.75" customHeight="1" x14ac:dyDescent="0.25">
      <c r="A108" s="61">
        <v>102</v>
      </c>
      <c r="B108" s="14" t="s">
        <v>169</v>
      </c>
      <c r="C108" s="30" t="s">
        <v>17</v>
      </c>
      <c r="D108" s="59"/>
      <c r="E108" s="37">
        <f t="shared" si="15"/>
        <v>0</v>
      </c>
      <c r="F108" s="6"/>
      <c r="G108" s="6"/>
      <c r="H108" s="6"/>
      <c r="I108" s="6"/>
      <c r="J108" s="36"/>
      <c r="K108" s="36"/>
      <c r="L108" s="7">
        <f t="shared" si="9"/>
        <v>0</v>
      </c>
      <c r="M108" s="11"/>
      <c r="N108" s="7">
        <f t="shared" si="10"/>
        <v>0</v>
      </c>
      <c r="O108" s="53">
        <f t="shared" si="11"/>
        <v>0</v>
      </c>
      <c r="P108" s="34"/>
      <c r="Q108" s="34"/>
      <c r="R108" s="34"/>
      <c r="S108" s="34"/>
      <c r="T108" s="34"/>
      <c r="U108" s="36"/>
      <c r="V108" s="36"/>
      <c r="W108" s="7">
        <f t="shared" si="12"/>
        <v>0</v>
      </c>
      <c r="X108" s="11"/>
      <c r="Y108" s="7">
        <f t="shared" si="13"/>
        <v>0</v>
      </c>
    </row>
    <row r="109" spans="1:25" ht="24.75" customHeight="1" x14ac:dyDescent="0.25">
      <c r="A109" s="61">
        <v>103</v>
      </c>
      <c r="B109" s="14" t="s">
        <v>123</v>
      </c>
      <c r="C109" s="30" t="s">
        <v>17</v>
      </c>
      <c r="D109" s="59">
        <v>1806</v>
      </c>
      <c r="E109" s="37">
        <f t="shared" si="15"/>
        <v>903</v>
      </c>
      <c r="F109" s="6"/>
      <c r="G109" s="6"/>
      <c r="H109" s="6"/>
      <c r="I109" s="6"/>
      <c r="J109" s="36"/>
      <c r="K109" s="36"/>
      <c r="L109" s="7">
        <f t="shared" si="9"/>
        <v>0</v>
      </c>
      <c r="M109" s="11"/>
      <c r="N109" s="7">
        <f t="shared" si="10"/>
        <v>0</v>
      </c>
      <c r="O109" s="53">
        <f t="shared" si="11"/>
        <v>903</v>
      </c>
      <c r="P109" s="34"/>
      <c r="Q109" s="34"/>
      <c r="R109" s="34"/>
      <c r="S109" s="34"/>
      <c r="T109" s="34"/>
      <c r="U109" s="36"/>
      <c r="V109" s="36"/>
      <c r="W109" s="7">
        <f t="shared" si="12"/>
        <v>0</v>
      </c>
      <c r="X109" s="11"/>
      <c r="Y109" s="7">
        <f t="shared" si="13"/>
        <v>0</v>
      </c>
    </row>
    <row r="110" spans="1:25" ht="24.75" customHeight="1" x14ac:dyDescent="0.25">
      <c r="A110" s="61">
        <v>104</v>
      </c>
      <c r="B110" s="14" t="s">
        <v>170</v>
      </c>
      <c r="C110" s="30" t="s">
        <v>17</v>
      </c>
      <c r="D110" s="59"/>
      <c r="E110" s="37">
        <f t="shared" si="15"/>
        <v>0</v>
      </c>
      <c r="F110" s="6"/>
      <c r="G110" s="6"/>
      <c r="H110" s="6"/>
      <c r="I110" s="6"/>
      <c r="J110" s="36"/>
      <c r="K110" s="36"/>
      <c r="L110" s="7">
        <f t="shared" si="9"/>
        <v>0</v>
      </c>
      <c r="M110" s="11"/>
      <c r="N110" s="7">
        <f t="shared" si="10"/>
        <v>0</v>
      </c>
      <c r="O110" s="53">
        <f t="shared" si="11"/>
        <v>0</v>
      </c>
      <c r="P110" s="34"/>
      <c r="Q110" s="34"/>
      <c r="R110" s="34"/>
      <c r="S110" s="34"/>
      <c r="T110" s="34"/>
      <c r="U110" s="36"/>
      <c r="V110" s="36"/>
      <c r="W110" s="7">
        <f t="shared" si="12"/>
        <v>0</v>
      </c>
      <c r="X110" s="11"/>
      <c r="Y110" s="7">
        <f t="shared" si="13"/>
        <v>0</v>
      </c>
    </row>
    <row r="111" spans="1:25" ht="24.75" customHeight="1" x14ac:dyDescent="0.25">
      <c r="A111" s="61">
        <v>105</v>
      </c>
      <c r="B111" s="14" t="s">
        <v>124</v>
      </c>
      <c r="C111" s="30" t="s">
        <v>17</v>
      </c>
      <c r="D111" s="59"/>
      <c r="E111" s="37">
        <f t="shared" si="15"/>
        <v>0</v>
      </c>
      <c r="F111" s="6"/>
      <c r="G111" s="6"/>
      <c r="H111" s="6"/>
      <c r="I111" s="6"/>
      <c r="J111" s="36"/>
      <c r="K111" s="36"/>
      <c r="L111" s="7">
        <f t="shared" si="9"/>
        <v>0</v>
      </c>
      <c r="M111" s="11"/>
      <c r="N111" s="7">
        <f t="shared" si="10"/>
        <v>0</v>
      </c>
      <c r="O111" s="53">
        <f t="shared" si="11"/>
        <v>0</v>
      </c>
      <c r="P111" s="34"/>
      <c r="Q111" s="34"/>
      <c r="R111" s="34"/>
      <c r="S111" s="34"/>
      <c r="T111" s="34"/>
      <c r="U111" s="36"/>
      <c r="V111" s="36"/>
      <c r="W111" s="7">
        <f t="shared" si="12"/>
        <v>0</v>
      </c>
      <c r="X111" s="11"/>
      <c r="Y111" s="7">
        <f t="shared" si="13"/>
        <v>0</v>
      </c>
    </row>
    <row r="112" spans="1:25" ht="24.75" customHeight="1" x14ac:dyDescent="0.25">
      <c r="A112" s="61">
        <v>106</v>
      </c>
      <c r="B112" s="14" t="s">
        <v>125</v>
      </c>
      <c r="C112" s="30" t="s">
        <v>17</v>
      </c>
      <c r="D112" s="59"/>
      <c r="E112" s="37">
        <f t="shared" si="15"/>
        <v>0</v>
      </c>
      <c r="F112" s="6"/>
      <c r="G112" s="6"/>
      <c r="H112" s="6"/>
      <c r="I112" s="6"/>
      <c r="J112" s="36"/>
      <c r="K112" s="36"/>
      <c r="L112" s="7">
        <f t="shared" si="9"/>
        <v>0</v>
      </c>
      <c r="M112" s="11"/>
      <c r="N112" s="7">
        <f t="shared" si="10"/>
        <v>0</v>
      </c>
      <c r="O112" s="53">
        <f t="shared" si="11"/>
        <v>0</v>
      </c>
      <c r="P112" s="34"/>
      <c r="Q112" s="34"/>
      <c r="R112" s="34"/>
      <c r="S112" s="34"/>
      <c r="T112" s="34"/>
      <c r="U112" s="36"/>
      <c r="V112" s="36"/>
      <c r="W112" s="7">
        <f t="shared" si="12"/>
        <v>0</v>
      </c>
      <c r="X112" s="11"/>
      <c r="Y112" s="7">
        <f t="shared" si="13"/>
        <v>0</v>
      </c>
    </row>
    <row r="113" spans="1:25" ht="24.75" customHeight="1" x14ac:dyDescent="0.25">
      <c r="A113" s="5">
        <v>107</v>
      </c>
      <c r="B113" s="14" t="s">
        <v>171</v>
      </c>
      <c r="C113" s="30" t="s">
        <v>17</v>
      </c>
      <c r="D113" s="60">
        <v>28164</v>
      </c>
      <c r="E113" s="37">
        <f t="shared" si="15"/>
        <v>14082</v>
      </c>
      <c r="F113" s="6"/>
      <c r="G113" s="6"/>
      <c r="H113" s="6"/>
      <c r="I113" s="6"/>
      <c r="J113" s="36"/>
      <c r="K113" s="36"/>
      <c r="L113" s="7">
        <f t="shared" si="9"/>
        <v>0</v>
      </c>
      <c r="M113" s="11"/>
      <c r="N113" s="7">
        <f t="shared" si="10"/>
        <v>0</v>
      </c>
      <c r="O113" s="53">
        <f t="shared" si="11"/>
        <v>14082</v>
      </c>
      <c r="P113" s="34"/>
      <c r="Q113" s="34"/>
      <c r="R113" s="34"/>
      <c r="S113" s="34"/>
      <c r="T113" s="34"/>
      <c r="U113" s="36"/>
      <c r="V113" s="36"/>
      <c r="W113" s="7">
        <f t="shared" si="12"/>
        <v>0</v>
      </c>
      <c r="X113" s="11"/>
      <c r="Y113" s="7">
        <f t="shared" si="13"/>
        <v>0</v>
      </c>
    </row>
    <row r="114" spans="1:25" s="17" customFormat="1" ht="35.25" customHeight="1" x14ac:dyDescent="0.25">
      <c r="A114" s="9" t="s">
        <v>199</v>
      </c>
      <c r="B114" s="9"/>
      <c r="C114" s="31"/>
      <c r="D114" s="31"/>
      <c r="E114" s="54"/>
      <c r="F114" s="80" t="s">
        <v>200</v>
      </c>
      <c r="G114" s="81"/>
      <c r="H114" s="81"/>
      <c r="I114" s="81"/>
      <c r="J114" s="82"/>
      <c r="K114" s="46"/>
      <c r="L114" s="12">
        <f>+SUM(L7:L113)</f>
        <v>0</v>
      </c>
      <c r="M114" s="23"/>
      <c r="N114" s="12">
        <f>+SUM(N7:N113)</f>
        <v>0</v>
      </c>
      <c r="O114" s="12"/>
      <c r="P114" s="101" t="s">
        <v>200</v>
      </c>
      <c r="Q114" s="101"/>
      <c r="R114" s="101"/>
      <c r="S114" s="101"/>
      <c r="T114" s="101"/>
      <c r="U114" s="101"/>
      <c r="V114" s="48"/>
      <c r="W114" s="12">
        <f>+SUM(W7:W113)</f>
        <v>0</v>
      </c>
      <c r="X114" s="24"/>
      <c r="Y114" s="12">
        <f>+SUM(Y7:Y113)</f>
        <v>0</v>
      </c>
    </row>
    <row r="115" spans="1:25" s="17" customFormat="1" ht="49.5" customHeight="1" x14ac:dyDescent="0.25">
      <c r="A115" s="72" t="s">
        <v>202</v>
      </c>
      <c r="B115" s="72"/>
      <c r="F115" s="73" t="s">
        <v>201</v>
      </c>
      <c r="G115" s="74"/>
      <c r="H115" s="74"/>
      <c r="I115" s="74"/>
      <c r="J115" s="75"/>
      <c r="K115" s="58"/>
      <c r="L115" s="102"/>
      <c r="M115" s="102"/>
      <c r="N115" s="102"/>
      <c r="O115" s="40"/>
    </row>
    <row r="116" spans="1:25" s="17" customFormat="1" ht="49.5" customHeight="1" x14ac:dyDescent="0.25">
      <c r="A116" s="76" t="s">
        <v>203</v>
      </c>
      <c r="B116" s="76"/>
      <c r="F116" s="73" t="s">
        <v>204</v>
      </c>
      <c r="G116" s="74"/>
      <c r="H116" s="74"/>
      <c r="I116" s="74"/>
      <c r="J116" s="75"/>
      <c r="K116" s="47"/>
      <c r="L116" s="95"/>
      <c r="M116" s="95"/>
      <c r="N116" s="95"/>
      <c r="O116" s="40"/>
    </row>
  </sheetData>
  <sortState xmlns:xlrd2="http://schemas.microsoft.com/office/spreadsheetml/2017/richdata2" ref="B8:C117">
    <sortCondition ref="B8"/>
  </sortState>
  <mergeCells count="18">
    <mergeCell ref="A116:B116"/>
    <mergeCell ref="F116:J116"/>
    <mergeCell ref="L116:N116"/>
    <mergeCell ref="F114:J114"/>
    <mergeCell ref="P114:U114"/>
    <mergeCell ref="O5:Y5"/>
    <mergeCell ref="C1:Y1"/>
    <mergeCell ref="A2:Y2"/>
    <mergeCell ref="A3:D3"/>
    <mergeCell ref="F3:R3"/>
    <mergeCell ref="A4:D4"/>
    <mergeCell ref="F4:N4"/>
    <mergeCell ref="E5:N5"/>
    <mergeCell ref="A115:B115"/>
    <mergeCell ref="F115:J115"/>
    <mergeCell ref="L115:N115"/>
    <mergeCell ref="A5:D5"/>
    <mergeCell ref="A6:B6"/>
  </mergeCells>
  <pageMargins left="0" right="0" top="0.55118110236220474" bottom="0.15748031496062992" header="0.31496062992125984" footer="0.11811023622047245"/>
  <pageSetup paperSize="8" scale="46" orientation="landscape" r:id="rId1"/>
  <rowBreaks count="1" manualBreakCount="1">
    <brk id="60" max="3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5</vt:i4>
      </vt:variant>
    </vt:vector>
  </HeadingPairs>
  <TitlesOfParts>
    <vt:vector size="9" baseType="lpstr">
      <vt:lpstr>REPARTITION LOT</vt:lpstr>
      <vt:lpstr>LOT 24 </vt:lpstr>
      <vt:lpstr>LOT 25</vt:lpstr>
      <vt:lpstr>LOT 26</vt:lpstr>
      <vt:lpstr>'LOT 26'!Impression_des_titres</vt:lpstr>
      <vt:lpstr>'LOT 24 '!Zone_d_impression</vt:lpstr>
      <vt:lpstr>'LOT 25'!Zone_d_impression</vt:lpstr>
      <vt:lpstr>'LOT 26'!Zone_d_impression</vt:lpstr>
      <vt:lpstr>'REPARTITION LOT'!Zone_d_impression</vt:lpstr>
    </vt:vector>
  </TitlesOfParts>
  <Company>CHRU de BESANCON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fblaise (B10911)</dc:creator>
  <cp:lastModifiedBy>ekougbla (B15789)</cp:lastModifiedBy>
  <cp:lastPrinted>2022-04-27T13:43:22Z</cp:lastPrinted>
  <dcterms:created xsi:type="dcterms:W3CDTF">2022-01-13T14:15:10Z</dcterms:created>
  <dcterms:modified xsi:type="dcterms:W3CDTF">2026-02-03T12:19:15Z</dcterms:modified>
</cp:coreProperties>
</file>